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519"/>
  <workbookPr autoCompressPictures="0"/>
  <bookViews>
    <workbookView xWindow="1340" yWindow="1300" windowWidth="27480" windowHeight="16280" tabRatio="602"/>
  </bookViews>
  <sheets>
    <sheet name="Summary" sheetId="1" r:id="rId1"/>
    <sheet name="Revenue by Object" sheetId="2" r:id="rId2"/>
    <sheet name="Function by Object" sheetId="3" r:id="rId3"/>
    <sheet name="Revenue by Function" sheetId="4" r:id="rId4"/>
  </sheets>
  <definedNames>
    <definedName name="_Fill" hidden="1">'Revenue by Function'!$E$6:$R$6</definedName>
    <definedName name="_xlnm.Print_Area" localSheetId="2">'Function by Object'!$A$1:$L$25</definedName>
    <definedName name="_xlnm.Print_Area" localSheetId="3">'Revenue by Function'!$A$1:$S$51</definedName>
    <definedName name="_xlnm.Print_Area" localSheetId="1">'Revenue by Object'!$A$1:$L$40</definedName>
    <definedName name="_xlnm.Print_Area" localSheetId="0">Summary!$A$1:$D$44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S19" i="4"/>
  <c r="S28" i="4"/>
  <c r="S23" i="4"/>
  <c r="S20" i="4"/>
  <c r="C16" i="1"/>
  <c r="F34" i="2"/>
  <c r="S16" i="4"/>
  <c r="S17" i="4"/>
  <c r="O31" i="4"/>
  <c r="D41" i="1"/>
  <c r="D10" i="1"/>
  <c r="L34" i="2"/>
  <c r="J34" i="2"/>
  <c r="D34" i="2"/>
  <c r="F24" i="3"/>
  <c r="L24" i="3"/>
  <c r="J24" i="3"/>
  <c r="D24" i="3"/>
  <c r="R31" i="4"/>
  <c r="Q31" i="4"/>
  <c r="P31" i="4"/>
  <c r="N31" i="4"/>
  <c r="M31" i="4"/>
  <c r="L31" i="4"/>
  <c r="K31" i="4"/>
  <c r="J31" i="4"/>
  <c r="I31" i="4"/>
  <c r="H31" i="4"/>
  <c r="G31" i="4"/>
  <c r="F31" i="4"/>
  <c r="E31" i="4"/>
  <c r="S7" i="4"/>
  <c r="S8" i="4"/>
  <c r="S9" i="4"/>
  <c r="S10" i="4"/>
  <c r="S11" i="4"/>
  <c r="S12" i="4"/>
  <c r="S13" i="4"/>
  <c r="S14" i="4"/>
  <c r="S15" i="4"/>
  <c r="S18" i="4"/>
  <c r="S21" i="4"/>
  <c r="S22" i="4"/>
  <c r="S24" i="4"/>
  <c r="S25" i="4"/>
  <c r="S26" i="4"/>
  <c r="S27" i="4"/>
  <c r="S29" i="4"/>
  <c r="S30" i="4"/>
  <c r="S31" i="4"/>
</calcChain>
</file>

<file path=xl/sharedStrings.xml><?xml version="1.0" encoding="utf-8"?>
<sst xmlns="http://schemas.openxmlformats.org/spreadsheetml/2006/main" count="217" uniqueCount="136">
  <si>
    <t>STATE UNIVERSITY OF NEW YORK AT STONY BROOK</t>
  </si>
  <si>
    <t>Total Budget By Object</t>
  </si>
  <si>
    <t>SALARY &amp; WAGES</t>
  </si>
  <si>
    <t>SUPPLIES &amp; EXPENSES</t>
  </si>
  <si>
    <t>EQUIPMENT</t>
  </si>
  <si>
    <t>UTILITIES</t>
  </si>
  <si>
    <t xml:space="preserve">        TOTAL</t>
  </si>
  <si>
    <t>Total Budget By Revenue Source</t>
  </si>
  <si>
    <t>*</t>
  </si>
  <si>
    <t>STATE PURPOSE</t>
  </si>
  <si>
    <t xml:space="preserve">      STATE SUPPORT</t>
  </si>
  <si>
    <t xml:space="preserve">      TUITION REVENUE</t>
  </si>
  <si>
    <t>SPECIAL APPROPRIATIONS</t>
  </si>
  <si>
    <t>INCOME FUND REIMBURSABLE</t>
  </si>
  <si>
    <t>STATE UNIVERSITY TUITION REIMBURSABLE</t>
  </si>
  <si>
    <t>DORMITORY INCOME FUND</t>
  </si>
  <si>
    <t>DORMITORY IFR</t>
  </si>
  <si>
    <t>HOSPITAL INCOME FUND</t>
  </si>
  <si>
    <t>HOSPITAL IFR</t>
  </si>
  <si>
    <t>VETERANS HOME</t>
  </si>
  <si>
    <t>SPONSORED RESEARCH</t>
  </si>
  <si>
    <t>RF INDIRECT COST SUPPORT</t>
  </si>
  <si>
    <t>RF CAMPUS ROYALTIES</t>
  </si>
  <si>
    <t>RF SERVICE &amp; FACILITY</t>
  </si>
  <si>
    <t>RF SERVICE AGREEMENTS</t>
  </si>
  <si>
    <t>FACULTY STUDENT ASSOCIATION</t>
  </si>
  <si>
    <t>CLINICAL PRACTICE</t>
  </si>
  <si>
    <t>Excludes fringe benefits.</t>
  </si>
  <si>
    <t>Revenue Summary By Object</t>
  </si>
  <si>
    <t>TOTAL</t>
  </si>
  <si>
    <t>SALARY</t>
  </si>
  <si>
    <t>SUPPLIES</t>
  </si>
  <si>
    <t>ALLOCATION</t>
  </si>
  <si>
    <t>&amp; WAGES</t>
  </si>
  <si>
    <t>&amp; EXPENSES</t>
  </si>
  <si>
    <t>State Purpose</t>
  </si>
  <si>
    <t>Special Appropriations</t>
  </si>
  <si>
    <t>Income Fund Reimbursable</t>
  </si>
  <si>
    <t>State University Tuition Reimbursable</t>
  </si>
  <si>
    <t>Dormitory Income Fund</t>
  </si>
  <si>
    <t>Dormitory IFR</t>
  </si>
  <si>
    <t>Hospital Income Fund</t>
  </si>
  <si>
    <t>Hospital IFR</t>
  </si>
  <si>
    <t>Veterans Home</t>
  </si>
  <si>
    <t>Sponsored Research</t>
  </si>
  <si>
    <t>RF Indirect Cost Support</t>
  </si>
  <si>
    <t>RF Campus Royalties</t>
  </si>
  <si>
    <t>RF Service &amp; Facility</t>
  </si>
  <si>
    <t>RF Service Agreements</t>
  </si>
  <si>
    <t>Faculty Student Association</t>
  </si>
  <si>
    <t>Clinical Practice</t>
  </si>
  <si>
    <t xml:space="preserve">                          TOTAL</t>
  </si>
  <si>
    <t>*  Excludes fringe benefits.</t>
  </si>
  <si>
    <t xml:space="preserve">            Function Summary By Object</t>
  </si>
  <si>
    <t xml:space="preserve"> </t>
  </si>
  <si>
    <t>Instruction &amp; Departmental Research</t>
  </si>
  <si>
    <t>Organized Activities</t>
  </si>
  <si>
    <t>Research</t>
  </si>
  <si>
    <t>Public Service</t>
  </si>
  <si>
    <t>Library</t>
  </si>
  <si>
    <t>Student Services</t>
  </si>
  <si>
    <t>Maintenance &amp; Operations</t>
  </si>
  <si>
    <t>General Administration</t>
  </si>
  <si>
    <t>General Institutional Services</t>
  </si>
  <si>
    <t>Auxiliary Enterprises</t>
  </si>
  <si>
    <t>Hospital &amp; Clinics</t>
  </si>
  <si>
    <t>Student Aid</t>
  </si>
  <si>
    <t>Nursing Home Services</t>
  </si>
  <si>
    <t xml:space="preserve">   Revenue Summary By Function</t>
  </si>
  <si>
    <t>I&amp;DR</t>
  </si>
  <si>
    <t>ORG ACT</t>
  </si>
  <si>
    <t>ORG RES</t>
  </si>
  <si>
    <t>PUB SERV</t>
  </si>
  <si>
    <t>LIB</t>
  </si>
  <si>
    <t>STUD SERV</t>
  </si>
  <si>
    <t>M&amp;O</t>
  </si>
  <si>
    <t>GA</t>
  </si>
  <si>
    <t>GIS</t>
  </si>
  <si>
    <t>AUX ENT</t>
  </si>
  <si>
    <t>HOSP &amp; CL</t>
  </si>
  <si>
    <t>STUD AID</t>
  </si>
  <si>
    <t>NUR HOME</t>
  </si>
  <si>
    <t>GRAND</t>
  </si>
  <si>
    <t>REVENUE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</si>
  <si>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</si>
  <si>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</si>
  <si>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</si>
  <si>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</si>
  <si>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</si>
  <si>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</si>
  <si>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</si>
  <si>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</si>
  <si>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</si>
  <si>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11</t>
  </si>
  <si>
    <t>13</t>
  </si>
  <si>
    <t>15</t>
  </si>
  <si>
    <t>17</t>
  </si>
  <si>
    <t>10</t>
  </si>
  <si>
    <t>20</t>
  </si>
  <si>
    <t>25</t>
  </si>
  <si>
    <t>30</t>
  </si>
  <si>
    <t>35</t>
  </si>
  <si>
    <t>40</t>
  </si>
  <si>
    <t>45</t>
  </si>
  <si>
    <t>60</t>
  </si>
  <si>
    <t>65</t>
  </si>
  <si>
    <t>71</t>
  </si>
  <si>
    <t>73</t>
  </si>
  <si>
    <t>77</t>
  </si>
  <si>
    <t>78</t>
  </si>
  <si>
    <t>79</t>
  </si>
  <si>
    <t>80</t>
  </si>
  <si>
    <t>85</t>
  </si>
  <si>
    <t>90</t>
  </si>
  <si>
    <t xml:space="preserve"> Excludes fringe benefits.</t>
  </si>
  <si>
    <t>REVENUE CODES</t>
  </si>
  <si>
    <t>RF OTHER AGENCY</t>
  </si>
  <si>
    <t>RF Other Agency</t>
  </si>
  <si>
    <t>Intercollegiate Athletics</t>
  </si>
  <si>
    <t>ATHL</t>
  </si>
  <si>
    <t>SBF RESTRICTED</t>
  </si>
  <si>
    <t>SBF UNRESTRICTED</t>
  </si>
  <si>
    <t>SBF AGENCY</t>
  </si>
  <si>
    <t>SBF Restricted</t>
  </si>
  <si>
    <t>SBF Unrestricted</t>
  </si>
  <si>
    <t>SBF Agency</t>
  </si>
  <si>
    <t>SBF GRANT</t>
  </si>
  <si>
    <t>RF AGENCY FEE</t>
  </si>
  <si>
    <t>RF BROOKHAVEN SCIENCE ASSOCIATES</t>
  </si>
  <si>
    <t>SBF Grant</t>
  </si>
  <si>
    <t>RF Brookhaven Science Associates</t>
  </si>
  <si>
    <t>RF Agency Fee</t>
  </si>
  <si>
    <t>STABILIZATION FUND</t>
  </si>
  <si>
    <t>Stabilization Fund</t>
  </si>
  <si>
    <t>2015-2016 OPERATING BUDGET</t>
  </si>
  <si>
    <t>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</si>
</sst>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dd\-mmm\-yy_)"/>
    <numFmt numFmtId="165" formatCode="mm/dd/yy_)"/>
  </numFmts>
  <fonts count="17" x14ac:knownFonts="1">
    <font>
      <sz val="12"/>
      <name val="Arial MT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24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6"/>
      <name val="Times New Roman"/>
      <family val="1"/>
    </font>
    <font>
      <sz val="24"/>
      <name val="Times New Roman"/>
      <family val="1"/>
    </font>
    <font>
      <b/>
      <sz val="18"/>
      <name val="Times New Roman"/>
      <family val="1"/>
    </font>
    <font>
      <b/>
      <sz val="12"/>
      <color indexed="12"/>
      <name val="Times New Roman"/>
      <family val="1"/>
    </font>
    <font>
      <sz val="22"/>
      <name val="Times New Roman"/>
      <family val="1"/>
    </font>
    <font>
      <sz val="13"/>
      <name val="Times New Roman"/>
      <family val="1"/>
    </font>
    <font>
      <b/>
      <sz val="10"/>
      <name val="Times New Roman"/>
      <family val="1"/>
    </font>
    <font>
      <u/>
      <sz val="12"/>
      <color theme="10"/>
      <name val="Arial MT"/>
    </font>
    <font>
      <u/>
      <sz val="12"/>
      <color theme="11"/>
      <name val="Arial M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89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 applyProtection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5" fontId="3" fillId="0" borderId="0" xfId="0" applyNumberFormat="1" applyFont="1" applyProtection="1"/>
    <xf numFmtId="37" fontId="3" fillId="0" borderId="0" xfId="0" applyNumberFormat="1" applyFont="1" applyProtection="1"/>
    <xf numFmtId="0" fontId="5" fillId="0" borderId="0" xfId="0" applyFont="1" applyAlignment="1">
      <alignment vertical="center" textRotation="180"/>
    </xf>
    <xf numFmtId="5" fontId="3" fillId="0" borderId="2" xfId="0" applyNumberFormat="1" applyFont="1" applyBorder="1" applyProtection="1"/>
    <xf numFmtId="37" fontId="3" fillId="0" borderId="1" xfId="0" applyNumberFormat="1" applyFont="1" applyBorder="1" applyProtection="1"/>
    <xf numFmtId="0" fontId="3" fillId="0" borderId="0" xfId="0" applyFont="1" applyAlignment="1">
      <alignment horizontal="right"/>
    </xf>
    <xf numFmtId="37" fontId="1" fillId="0" borderId="0" xfId="0" applyNumberFormat="1" applyFont="1" applyProtection="1"/>
    <xf numFmtId="165" fontId="3" fillId="0" borderId="0" xfId="0" applyNumberFormat="1" applyFont="1" applyProtection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5" fontId="3" fillId="0" borderId="8" xfId="0" applyNumberFormat="1" applyFont="1" applyBorder="1" applyProtection="1"/>
    <xf numFmtId="5" fontId="3" fillId="0" borderId="9" xfId="0" applyNumberFormat="1" applyFont="1" applyBorder="1" applyProtection="1"/>
    <xf numFmtId="37" fontId="3" fillId="0" borderId="8" xfId="0" applyNumberFormat="1" applyFont="1" applyBorder="1" applyProtection="1"/>
    <xf numFmtId="37" fontId="3" fillId="0" borderId="9" xfId="0" applyNumberFormat="1" applyFont="1" applyBorder="1" applyProtection="1"/>
    <xf numFmtId="5" fontId="3" fillId="0" borderId="10" xfId="0" applyNumberFormat="1" applyFont="1" applyBorder="1" applyAlignment="1" applyProtection="1">
      <alignment horizontal="center"/>
    </xf>
    <xf numFmtId="5" fontId="3" fillId="0" borderId="10" xfId="0" applyNumberFormat="1" applyFont="1" applyBorder="1" applyProtection="1"/>
    <xf numFmtId="5" fontId="3" fillId="0" borderId="11" xfId="0" applyNumberFormat="1" applyFont="1" applyBorder="1" applyProtection="1"/>
    <xf numFmtId="0" fontId="1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vertical="center" textRotation="180"/>
    </xf>
    <xf numFmtId="0" fontId="4" fillId="0" borderId="0" xfId="0" applyFont="1"/>
    <xf numFmtId="0" fontId="9" fillId="0" borderId="0" xfId="0" applyFont="1"/>
    <xf numFmtId="0" fontId="10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Protection="1"/>
    <xf numFmtId="37" fontId="2" fillId="0" borderId="0" xfId="0" applyNumberFormat="1" applyFont="1" applyProtection="1"/>
    <xf numFmtId="0" fontId="1" fillId="0" borderId="0" xfId="0" applyFont="1" applyAlignment="1">
      <alignment horizontal="center"/>
    </xf>
    <xf numFmtId="37" fontId="2" fillId="0" borderId="0" xfId="0" applyNumberFormat="1" applyFont="1" applyFill="1" applyProtection="1"/>
    <xf numFmtId="37" fontId="11" fillId="0" borderId="0" xfId="0" applyNumberFormat="1" applyFont="1" applyProtection="1"/>
    <xf numFmtId="5" fontId="11" fillId="0" borderId="0" xfId="0" applyNumberFormat="1" applyFont="1" applyProtection="1"/>
    <xf numFmtId="5" fontId="2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 applyFill="1"/>
    <xf numFmtId="5" fontId="2" fillId="0" borderId="2" xfId="0" applyNumberFormat="1" applyFont="1" applyFill="1" applyBorder="1" applyProtection="1"/>
    <xf numFmtId="0" fontId="1" fillId="0" borderId="3" xfId="0" applyFont="1" applyFill="1" applyBorder="1"/>
    <xf numFmtId="0" fontId="1" fillId="0" borderId="12" xfId="0" applyFont="1" applyFill="1" applyBorder="1"/>
    <xf numFmtId="0" fontId="3" fillId="0" borderId="0" xfId="0" applyFont="1" applyFill="1"/>
    <xf numFmtId="37" fontId="2" fillId="0" borderId="3" xfId="0" applyNumberFormat="1" applyFont="1" applyFill="1" applyBorder="1" applyProtection="1"/>
    <xf numFmtId="0" fontId="2" fillId="0" borderId="1" xfId="0" applyFont="1" applyFill="1" applyBorder="1"/>
    <xf numFmtId="0" fontId="12" fillId="0" borderId="0" xfId="0" applyFont="1" applyAlignment="1">
      <alignment vertical="top" textRotation="180"/>
    </xf>
    <xf numFmtId="0" fontId="13" fillId="0" borderId="0" xfId="0" applyFont="1" applyAlignment="1">
      <alignment vertical="center" textRotation="180"/>
    </xf>
    <xf numFmtId="0" fontId="13" fillId="0" borderId="0" xfId="0" applyFont="1" applyAlignment="1">
      <alignment textRotation="180"/>
    </xf>
    <xf numFmtId="0" fontId="14" fillId="0" borderId="0" xfId="0" applyFont="1" applyBorder="1"/>
    <xf numFmtId="37" fontId="1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49" fontId="14" fillId="0" borderId="0" xfId="0" applyNumberFormat="1" applyFont="1" applyBorder="1" applyAlignment="1">
      <alignment horizontal="center"/>
    </xf>
  </cellXfs>
  <cellStyles count="8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36</xdr:row>
      <xdr:rowOff>0</xdr:rowOff>
    </xdr:from>
    <xdr:to>
      <xdr:col>15</xdr:col>
      <xdr:colOff>685800</xdr:colOff>
      <xdr:row>50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5153025" y="9858375"/>
          <a:ext cx="9639300" cy="2857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F45"/>
  <sheetViews>
    <sheetView tabSelected="1" defaultGridColor="0" topLeftCell="A7" colorId="22" zoomScale="75" workbookViewId="0">
      <selection activeCell="D18" sqref="D18:D41"/>
    </sheetView>
  </sheetViews>
  <sheetFormatPr baseColWidth="10" defaultColWidth="9.75" defaultRowHeight="15" x14ac:dyDescent="0"/>
  <cols>
    <col min="1" max="1" width="3" style="1" customWidth="1"/>
    <col min="2" max="2" width="54.75" style="1" customWidth="1"/>
    <col min="3" max="3" width="19.75" style="1" customWidth="1"/>
    <col min="4" max="4" width="18.75" style="51" customWidth="1"/>
    <col min="5" max="5" width="10.5" style="1" bestFit="1" customWidth="1"/>
    <col min="6" max="6" width="6.75" style="1" customWidth="1"/>
    <col min="7" max="16384" width="9.75" style="1"/>
  </cols>
  <sheetData>
    <row r="1" spans="1:6" ht="21" customHeight="1">
      <c r="A1" s="40" t="s">
        <v>0</v>
      </c>
      <c r="B1" s="41"/>
      <c r="C1" s="7"/>
      <c r="D1" s="49"/>
      <c r="E1" s="42"/>
    </row>
    <row r="2" spans="1:6" ht="21" customHeight="1">
      <c r="A2" s="40" t="s">
        <v>134</v>
      </c>
      <c r="B2" s="41"/>
      <c r="C2" s="7"/>
      <c r="D2" s="50"/>
    </row>
    <row r="3" spans="1:6" ht="18" customHeight="1">
      <c r="A3" s="39"/>
    </row>
    <row r="4" spans="1:6" ht="30" customHeight="1">
      <c r="A4" s="39"/>
      <c r="B4" s="38" t="s">
        <v>1</v>
      </c>
    </row>
    <row r="5" spans="1:6" ht="19.5" customHeight="1">
      <c r="A5" s="39"/>
      <c r="B5" s="38"/>
    </row>
    <row r="6" spans="1:6" ht="24" customHeight="1">
      <c r="A6" s="39"/>
      <c r="B6" s="2" t="s">
        <v>2</v>
      </c>
      <c r="C6" s="2"/>
      <c r="D6" s="48">
        <v>1298311180</v>
      </c>
    </row>
    <row r="7" spans="1:6" ht="24" customHeight="1">
      <c r="A7" s="39"/>
      <c r="B7" s="2" t="s">
        <v>3</v>
      </c>
      <c r="C7" s="2"/>
      <c r="D7" s="45">
        <f>1263255330-64735546</f>
        <v>1198519784</v>
      </c>
      <c r="E7" s="62"/>
      <c r="F7" s="62"/>
    </row>
    <row r="8" spans="1:6" ht="24" customHeight="1">
      <c r="A8" s="39"/>
      <c r="B8" s="2" t="s">
        <v>4</v>
      </c>
      <c r="C8" s="2"/>
      <c r="D8" s="45">
        <v>33474346</v>
      </c>
    </row>
    <row r="9" spans="1:6" ht="24" customHeight="1" thickBot="1">
      <c r="A9" s="39"/>
      <c r="B9" s="2" t="s">
        <v>5</v>
      </c>
      <c r="C9" s="2"/>
      <c r="D9" s="45">
        <v>64735546</v>
      </c>
    </row>
    <row r="10" spans="1:6" ht="21.75" customHeight="1" thickBot="1">
      <c r="A10" s="39"/>
      <c r="B10" s="2" t="s">
        <v>6</v>
      </c>
      <c r="C10" s="2"/>
      <c r="D10" s="52">
        <f>SUM(D6:D9)</f>
        <v>2595040856</v>
      </c>
    </row>
    <row r="11" spans="1:6" ht="4" customHeight="1" thickBot="1">
      <c r="A11" s="39"/>
      <c r="D11" s="53"/>
    </row>
    <row r="12" spans="1:6" ht="20" customHeight="1">
      <c r="A12" s="39"/>
      <c r="D12" s="54"/>
    </row>
    <row r="13" spans="1:6" ht="29" customHeight="1">
      <c r="A13" s="39"/>
      <c r="B13" s="38" t="s">
        <v>7</v>
      </c>
      <c r="C13" s="4"/>
      <c r="D13" s="55"/>
      <c r="E13" s="4"/>
    </row>
    <row r="14" spans="1:6" ht="19.5" customHeight="1">
      <c r="A14" s="39"/>
      <c r="B14" s="38"/>
      <c r="C14" s="4"/>
      <c r="D14" s="55"/>
      <c r="E14" s="4"/>
    </row>
    <row r="15" spans="1:6" ht="24" customHeight="1">
      <c r="A15" s="44" t="s">
        <v>8</v>
      </c>
      <c r="B15" s="2" t="s">
        <v>9</v>
      </c>
      <c r="C15" s="43"/>
      <c r="D15" s="48">
        <v>397775848</v>
      </c>
      <c r="E15" s="4"/>
    </row>
    <row r="16" spans="1:6" ht="24" customHeight="1">
      <c r="A16" s="44"/>
      <c r="B16" s="2" t="s">
        <v>10</v>
      </c>
      <c r="C16" s="43">
        <f>D15-C17</f>
        <v>150311048</v>
      </c>
      <c r="D16" s="45"/>
      <c r="E16" s="4"/>
    </row>
    <row r="17" spans="1:5" ht="24" customHeight="1">
      <c r="A17" s="44"/>
      <c r="B17" s="2" t="s">
        <v>11</v>
      </c>
      <c r="C17" s="45">
        <v>247464800</v>
      </c>
      <c r="D17" s="45"/>
      <c r="E17" s="4"/>
    </row>
    <row r="18" spans="1:5" ht="24" customHeight="1">
      <c r="A18" s="44" t="s">
        <v>8</v>
      </c>
      <c r="B18" s="2" t="s">
        <v>12</v>
      </c>
      <c r="C18" s="43"/>
      <c r="D18" s="45">
        <v>17278899</v>
      </c>
      <c r="E18" s="4"/>
    </row>
    <row r="19" spans="1:5" ht="24" customHeight="1">
      <c r="A19" s="44" t="s">
        <v>8</v>
      </c>
      <c r="B19" s="2" t="s">
        <v>13</v>
      </c>
      <c r="C19" s="43"/>
      <c r="D19" s="45">
        <v>168110000</v>
      </c>
      <c r="E19" s="4"/>
    </row>
    <row r="20" spans="1:5" ht="24" customHeight="1">
      <c r="A20" s="44" t="s">
        <v>8</v>
      </c>
      <c r="B20" s="2" t="s">
        <v>14</v>
      </c>
      <c r="C20" s="43"/>
      <c r="D20" s="45">
        <v>30000000</v>
      </c>
      <c r="E20" s="4"/>
    </row>
    <row r="21" spans="1:5" ht="24" customHeight="1">
      <c r="A21" s="44" t="s">
        <v>8</v>
      </c>
      <c r="B21" s="2" t="s">
        <v>15</v>
      </c>
      <c r="C21" s="43"/>
      <c r="D21" s="45">
        <v>41528000</v>
      </c>
      <c r="E21" s="4"/>
    </row>
    <row r="22" spans="1:5" ht="24" customHeight="1">
      <c r="A22" s="44" t="s">
        <v>8</v>
      </c>
      <c r="B22" s="2" t="s">
        <v>16</v>
      </c>
      <c r="C22" s="43"/>
      <c r="D22" s="45">
        <v>2500000</v>
      </c>
      <c r="E22" s="4"/>
    </row>
    <row r="23" spans="1:5" ht="24" customHeight="1">
      <c r="A23" s="44"/>
      <c r="B23" s="2" t="s">
        <v>17</v>
      </c>
      <c r="C23" s="43"/>
      <c r="D23" s="45">
        <v>1103711200</v>
      </c>
      <c r="E23" s="4"/>
    </row>
    <row r="24" spans="1:5" ht="24" customHeight="1">
      <c r="A24" s="44" t="s">
        <v>8</v>
      </c>
      <c r="B24" s="2" t="s">
        <v>18</v>
      </c>
      <c r="C24" s="43"/>
      <c r="D24" s="45">
        <v>2800000</v>
      </c>
      <c r="E24" s="4"/>
    </row>
    <row r="25" spans="1:5" ht="24" customHeight="1">
      <c r="A25" s="44" t="s">
        <v>8</v>
      </c>
      <c r="B25" s="2" t="s">
        <v>19</v>
      </c>
      <c r="C25" s="43"/>
      <c r="D25" s="45">
        <v>46622000</v>
      </c>
      <c r="E25" s="4"/>
    </row>
    <row r="26" spans="1:5" ht="24" customHeight="1">
      <c r="A26" s="44"/>
      <c r="B26" s="2" t="s">
        <v>120</v>
      </c>
      <c r="C26" s="43"/>
      <c r="D26" s="45">
        <v>116253056</v>
      </c>
      <c r="E26" s="4"/>
    </row>
    <row r="27" spans="1:5" ht="24" customHeight="1">
      <c r="A27" s="44"/>
      <c r="B27" s="2" t="s">
        <v>121</v>
      </c>
      <c r="C27" s="43"/>
      <c r="D27" s="45">
        <v>8396700</v>
      </c>
      <c r="E27" s="4"/>
    </row>
    <row r="28" spans="1:5" ht="24" customHeight="1">
      <c r="A28" s="44"/>
      <c r="B28" s="2" t="s">
        <v>122</v>
      </c>
      <c r="C28" s="43"/>
      <c r="D28" s="45">
        <v>30292397</v>
      </c>
      <c r="E28" s="4"/>
    </row>
    <row r="29" spans="1:5" ht="24" customHeight="1">
      <c r="A29" s="44"/>
      <c r="B29" s="2" t="s">
        <v>126</v>
      </c>
      <c r="C29" s="43"/>
      <c r="D29" s="45">
        <v>1282272</v>
      </c>
      <c r="E29" s="4"/>
    </row>
    <row r="30" spans="1:5" ht="24" hidden="1" customHeight="1">
      <c r="A30" s="44"/>
      <c r="B30" s="2" t="s">
        <v>132</v>
      </c>
      <c r="C30" s="43"/>
      <c r="D30" s="45">
        <v>0</v>
      </c>
      <c r="E30" s="4"/>
    </row>
    <row r="31" spans="1:5" ht="24" customHeight="1">
      <c r="A31" s="44"/>
      <c r="B31" s="2" t="s">
        <v>20</v>
      </c>
      <c r="C31" s="2"/>
      <c r="D31" s="45">
        <v>133437363</v>
      </c>
    </row>
    <row r="32" spans="1:5" ht="24" customHeight="1">
      <c r="A32" s="44"/>
      <c r="B32" s="2" t="s">
        <v>21</v>
      </c>
      <c r="C32" s="2"/>
      <c r="D32" s="45">
        <v>36191352</v>
      </c>
    </row>
    <row r="33" spans="1:5" ht="24" customHeight="1">
      <c r="A33" s="44"/>
      <c r="B33" s="2" t="s">
        <v>128</v>
      </c>
      <c r="C33" s="2"/>
      <c r="D33" s="45">
        <v>1703972</v>
      </c>
    </row>
    <row r="34" spans="1:5" ht="24" customHeight="1">
      <c r="A34" s="44"/>
      <c r="B34" s="2" t="s">
        <v>22</v>
      </c>
      <c r="C34" s="2"/>
      <c r="D34" s="45">
        <v>8699773</v>
      </c>
    </row>
    <row r="35" spans="1:5" ht="24" customHeight="1">
      <c r="A35" s="44"/>
      <c r="B35" s="2" t="s">
        <v>23</v>
      </c>
      <c r="C35" s="2"/>
      <c r="D35" s="45">
        <v>883495</v>
      </c>
      <c r="E35" s="4"/>
    </row>
    <row r="36" spans="1:5" ht="24" customHeight="1">
      <c r="A36" s="44"/>
      <c r="B36" s="2" t="s">
        <v>116</v>
      </c>
      <c r="C36" s="2"/>
      <c r="D36" s="45">
        <v>2780685</v>
      </c>
      <c r="E36" s="4"/>
    </row>
    <row r="37" spans="1:5" ht="24" customHeight="1">
      <c r="A37" s="44"/>
      <c r="B37" s="2" t="s">
        <v>24</v>
      </c>
      <c r="C37" s="2"/>
      <c r="D37" s="45">
        <v>17965006</v>
      </c>
      <c r="E37" s="4"/>
    </row>
    <row r="38" spans="1:5" ht="24" customHeight="1">
      <c r="A38" s="44"/>
      <c r="B38" s="2" t="s">
        <v>127</v>
      </c>
      <c r="C38" s="2"/>
      <c r="D38" s="45">
        <v>1962049</v>
      </c>
      <c r="E38" s="4"/>
    </row>
    <row r="39" spans="1:5" ht="24" customHeight="1">
      <c r="A39" s="44"/>
      <c r="B39" s="2" t="s">
        <v>25</v>
      </c>
      <c r="C39" s="43"/>
      <c r="D39" s="45">
        <v>32185817</v>
      </c>
      <c r="E39" s="4"/>
    </row>
    <row r="40" spans="1:5" ht="24" customHeight="1" thickBot="1">
      <c r="A40" s="44"/>
      <c r="B40" s="2" t="s">
        <v>26</v>
      </c>
      <c r="C40" s="43"/>
      <c r="D40" s="56">
        <v>392680972</v>
      </c>
      <c r="E40" s="4"/>
    </row>
    <row r="41" spans="1:5" ht="19" customHeight="1" thickBot="1">
      <c r="B41" s="2" t="s">
        <v>6</v>
      </c>
      <c r="C41" s="2"/>
      <c r="D41" s="52">
        <f>SUM(D15:D40)</f>
        <v>2595040856</v>
      </c>
      <c r="E41" s="4"/>
    </row>
    <row r="42" spans="1:5" ht="4" customHeight="1" thickBot="1">
      <c r="B42" s="2"/>
      <c r="C42" s="2"/>
      <c r="D42" s="57"/>
      <c r="E42" s="4"/>
    </row>
    <row r="43" spans="1:5" ht="17" customHeight="1"/>
    <row r="44" spans="1:5" ht="16">
      <c r="A44" s="1" t="s">
        <v>8</v>
      </c>
      <c r="B44" s="2" t="s">
        <v>27</v>
      </c>
    </row>
    <row r="45" spans="1:5">
      <c r="B45" s="4"/>
      <c r="C45" s="4"/>
      <c r="D45" s="55"/>
      <c r="E45" s="4"/>
    </row>
  </sheetData>
  <phoneticPr fontId="0" type="noConversion"/>
  <printOptions horizontalCentered="1"/>
  <pageMargins left="0.25" right="0.25" top="0.5" bottom="0.25" header="0.5" footer="0.5"/>
  <pageSetup scale="75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pageSetUpPr fitToPage="1"/>
  </sheetPr>
  <dimension ref="A1:L40"/>
  <sheetViews>
    <sheetView defaultGridColor="0" colorId="22" zoomScale="87" workbookViewId="0">
      <selection activeCell="L10" sqref="L10:L34"/>
    </sheetView>
  </sheetViews>
  <sheetFormatPr baseColWidth="10" defaultColWidth="9.75" defaultRowHeight="15" x14ac:dyDescent="0"/>
  <cols>
    <col min="1" max="1" width="3.75" style="1" customWidth="1"/>
    <col min="2" max="2" width="4.625" style="1" customWidth="1"/>
    <col min="3" max="3" width="37.125" style="1" bestFit="1" customWidth="1"/>
    <col min="4" max="4" width="13.75" style="1" customWidth="1"/>
    <col min="5" max="5" width="2.75" style="1" customWidth="1"/>
    <col min="6" max="6" width="13.125" style="1" customWidth="1"/>
    <col min="7" max="7" width="2.75" style="1" customWidth="1"/>
    <col min="8" max="8" width="12.75" style="1" customWidth="1"/>
    <col min="9" max="9" width="2.75" style="1" customWidth="1"/>
    <col min="10" max="10" width="11.75" style="1" customWidth="1"/>
    <col min="11" max="11" width="2.75" style="1" customWidth="1"/>
    <col min="12" max="12" width="11.75" style="1" customWidth="1"/>
    <col min="13" max="16384" width="9.75" style="1"/>
  </cols>
  <sheetData>
    <row r="1" spans="1:12" ht="16">
      <c r="L1" s="2"/>
    </row>
    <row r="2" spans="1:12">
      <c r="L2" s="3"/>
    </row>
    <row r="5" spans="1:12" ht="27" customHeight="1">
      <c r="B5" s="5" t="s">
        <v>28</v>
      </c>
      <c r="C5" s="6"/>
      <c r="D5" s="5"/>
      <c r="E5" s="7"/>
      <c r="F5" s="6"/>
      <c r="G5" s="6"/>
      <c r="H5" s="6"/>
      <c r="I5" s="6"/>
      <c r="J5" s="6"/>
      <c r="K5" s="6"/>
      <c r="L5" s="8"/>
    </row>
    <row r="6" spans="1:12" ht="18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8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8" customHeight="1">
      <c r="B8" s="4"/>
      <c r="C8" s="4"/>
      <c r="D8" s="9" t="s">
        <v>29</v>
      </c>
      <c r="E8" s="4"/>
      <c r="F8" s="9" t="s">
        <v>30</v>
      </c>
      <c r="G8" s="4"/>
      <c r="H8" s="9" t="s">
        <v>31</v>
      </c>
      <c r="I8" s="4"/>
      <c r="J8" s="4"/>
      <c r="K8" s="4"/>
      <c r="L8" s="4"/>
    </row>
    <row r="9" spans="1:12" ht="18" customHeight="1" thickBot="1">
      <c r="B9" s="4"/>
      <c r="C9" s="4"/>
      <c r="D9" s="10" t="s">
        <v>32</v>
      </c>
      <c r="E9" s="4"/>
      <c r="F9" s="10" t="s">
        <v>33</v>
      </c>
      <c r="G9" s="4"/>
      <c r="H9" s="10" t="s">
        <v>34</v>
      </c>
      <c r="I9" s="4"/>
      <c r="J9" s="10" t="s">
        <v>4</v>
      </c>
      <c r="K9" s="4"/>
      <c r="L9" s="10" t="s">
        <v>5</v>
      </c>
    </row>
    <row r="10" spans="1:12" ht="18" customHeight="1">
      <c r="B10" s="16" t="s">
        <v>8</v>
      </c>
      <c r="C10" s="4" t="s">
        <v>35</v>
      </c>
      <c r="D10" s="12">
        <v>397775848</v>
      </c>
      <c r="E10" s="11"/>
      <c r="F10" s="12">
        <v>301436067</v>
      </c>
      <c r="G10" s="11"/>
      <c r="H10" s="11">
        <v>53393946</v>
      </c>
      <c r="I10" s="11"/>
      <c r="J10" s="12">
        <v>650658</v>
      </c>
      <c r="K10" s="11"/>
      <c r="L10" s="47">
        <v>42295177</v>
      </c>
    </row>
    <row r="11" spans="1:12" ht="18" customHeight="1">
      <c r="B11" s="16" t="s">
        <v>8</v>
      </c>
      <c r="C11" s="4" t="s">
        <v>36</v>
      </c>
      <c r="D11" s="12">
        <v>17278899</v>
      </c>
      <c r="E11" s="12"/>
      <c r="F11" s="12">
        <v>2466404</v>
      </c>
      <c r="G11" s="12"/>
      <c r="H11" s="12">
        <v>14812495</v>
      </c>
      <c r="I11" s="12"/>
      <c r="J11" s="12">
        <v>0</v>
      </c>
      <c r="K11" s="12"/>
      <c r="L11" s="12">
        <v>0</v>
      </c>
    </row>
    <row r="12" spans="1:12" ht="18" customHeight="1">
      <c r="B12" s="16" t="s">
        <v>8</v>
      </c>
      <c r="C12" s="4" t="s">
        <v>37</v>
      </c>
      <c r="D12" s="12">
        <v>168110000</v>
      </c>
      <c r="E12" s="12"/>
      <c r="F12" s="12">
        <v>47559216</v>
      </c>
      <c r="G12" s="12"/>
      <c r="H12" s="12">
        <v>108738406</v>
      </c>
      <c r="I12" s="12"/>
      <c r="J12" s="12">
        <v>11812378</v>
      </c>
      <c r="K12" s="12"/>
      <c r="L12" s="46">
        <v>0</v>
      </c>
    </row>
    <row r="13" spans="1:12" ht="18" customHeight="1">
      <c r="B13" s="16" t="s">
        <v>8</v>
      </c>
      <c r="C13" s="4" t="s">
        <v>38</v>
      </c>
      <c r="D13" s="12">
        <v>30000000</v>
      </c>
      <c r="E13" s="12"/>
      <c r="F13" s="12">
        <v>12196959</v>
      </c>
      <c r="G13" s="12"/>
      <c r="H13" s="12">
        <v>17603541</v>
      </c>
      <c r="I13" s="12"/>
      <c r="J13" s="12">
        <v>199500</v>
      </c>
      <c r="K13" s="12"/>
      <c r="L13" s="12">
        <v>0</v>
      </c>
    </row>
    <row r="14" spans="1:12" ht="18" customHeight="1">
      <c r="B14" s="16" t="s">
        <v>8</v>
      </c>
      <c r="C14" s="4" t="s">
        <v>39</v>
      </c>
      <c r="D14" s="12">
        <v>41528000</v>
      </c>
      <c r="E14" s="12"/>
      <c r="F14" s="12">
        <v>17466003</v>
      </c>
      <c r="G14" s="12"/>
      <c r="H14" s="12">
        <v>18215171</v>
      </c>
      <c r="I14" s="12"/>
      <c r="J14" s="12">
        <v>246826</v>
      </c>
      <c r="K14" s="12"/>
      <c r="L14" s="46">
        <v>5600000</v>
      </c>
    </row>
    <row r="15" spans="1:12" ht="18" customHeight="1">
      <c r="B15" s="16" t="s">
        <v>8</v>
      </c>
      <c r="C15" s="4" t="s">
        <v>40</v>
      </c>
      <c r="D15" s="12">
        <v>2500000</v>
      </c>
      <c r="E15" s="12"/>
      <c r="F15" s="12">
        <v>281293</v>
      </c>
      <c r="G15" s="12"/>
      <c r="H15" s="12">
        <v>2133707</v>
      </c>
      <c r="I15" s="12"/>
      <c r="J15" s="12">
        <v>85000</v>
      </c>
      <c r="K15" s="12"/>
      <c r="L15" s="12">
        <v>0</v>
      </c>
    </row>
    <row r="16" spans="1:12" ht="18" customHeight="1">
      <c r="A16" s="13"/>
      <c r="B16" s="16"/>
      <c r="C16" s="4" t="s">
        <v>41</v>
      </c>
      <c r="D16" s="12">
        <v>1103711200</v>
      </c>
      <c r="E16" s="12"/>
      <c r="F16" s="12">
        <v>480812200</v>
      </c>
      <c r="G16" s="12"/>
      <c r="H16" s="12">
        <v>597713344</v>
      </c>
      <c r="I16" s="12"/>
      <c r="J16" s="12">
        <v>9174431</v>
      </c>
      <c r="K16" s="12"/>
      <c r="L16" s="46">
        <v>16011225</v>
      </c>
    </row>
    <row r="17" spans="1:12" ht="18" customHeight="1">
      <c r="B17" s="16" t="s">
        <v>8</v>
      </c>
      <c r="C17" s="4" t="s">
        <v>42</v>
      </c>
      <c r="D17" s="12">
        <v>2800000</v>
      </c>
      <c r="E17" s="12"/>
      <c r="F17" s="12">
        <v>1343973</v>
      </c>
      <c r="G17" s="12"/>
      <c r="H17" s="12">
        <v>320586</v>
      </c>
      <c r="I17" s="12"/>
      <c r="J17" s="12">
        <v>1135441</v>
      </c>
      <c r="K17" s="12"/>
      <c r="L17" s="12">
        <v>0</v>
      </c>
    </row>
    <row r="18" spans="1:12" ht="18" customHeight="1">
      <c r="A18" s="59"/>
      <c r="B18" s="16" t="s">
        <v>8</v>
      </c>
      <c r="C18" s="4" t="s">
        <v>43</v>
      </c>
      <c r="D18" s="12">
        <v>46622000</v>
      </c>
      <c r="E18" s="12"/>
      <c r="F18" s="12">
        <v>29100899</v>
      </c>
      <c r="G18" s="12"/>
      <c r="H18" s="12">
        <v>16116757</v>
      </c>
      <c r="I18" s="12"/>
      <c r="J18" s="12">
        <v>575200</v>
      </c>
      <c r="K18" s="12"/>
      <c r="L18" s="46">
        <v>829144</v>
      </c>
    </row>
    <row r="19" spans="1:12" ht="18" customHeight="1">
      <c r="A19" s="59"/>
      <c r="B19" s="16"/>
      <c r="C19" s="4" t="s">
        <v>123</v>
      </c>
      <c r="D19" s="12">
        <v>116253056</v>
      </c>
      <c r="E19" s="12"/>
      <c r="F19" s="12">
        <v>21010286</v>
      </c>
      <c r="G19" s="12"/>
      <c r="H19" s="12">
        <v>94133324</v>
      </c>
      <c r="I19" s="12"/>
      <c r="J19" s="12">
        <v>1109446</v>
      </c>
      <c r="K19" s="12"/>
      <c r="L19" s="12">
        <v>0</v>
      </c>
    </row>
    <row r="20" spans="1:12" ht="18" customHeight="1">
      <c r="A20" s="59"/>
      <c r="B20" s="16"/>
      <c r="C20" s="4" t="s">
        <v>124</v>
      </c>
      <c r="D20" s="12">
        <v>8396700</v>
      </c>
      <c r="E20" s="12"/>
      <c r="F20" s="12">
        <v>5172336</v>
      </c>
      <c r="G20" s="12"/>
      <c r="H20" s="12">
        <v>3224364</v>
      </c>
      <c r="I20" s="12"/>
      <c r="J20" s="12">
        <v>0</v>
      </c>
      <c r="K20" s="12"/>
      <c r="L20" s="12">
        <v>0</v>
      </c>
    </row>
    <row r="21" spans="1:12" ht="18" customHeight="1">
      <c r="B21" s="16"/>
      <c r="C21" s="4" t="s">
        <v>125</v>
      </c>
      <c r="D21" s="12">
        <v>30292397</v>
      </c>
      <c r="E21" s="12"/>
      <c r="F21" s="12">
        <v>9800858</v>
      </c>
      <c r="G21" s="12"/>
      <c r="H21" s="12">
        <v>19479445</v>
      </c>
      <c r="I21" s="12"/>
      <c r="J21" s="12">
        <v>1012094</v>
      </c>
      <c r="K21" s="12"/>
      <c r="L21" s="12">
        <v>0</v>
      </c>
    </row>
    <row r="22" spans="1:12" ht="18" customHeight="1">
      <c r="B22" s="16"/>
      <c r="C22" s="4" t="s">
        <v>129</v>
      </c>
      <c r="D22" s="12">
        <v>1282272</v>
      </c>
      <c r="E22" s="12"/>
      <c r="F22" s="12">
        <v>128034</v>
      </c>
      <c r="G22" s="12"/>
      <c r="H22" s="12">
        <v>1151517</v>
      </c>
      <c r="I22" s="12"/>
      <c r="J22" s="12">
        <v>2721</v>
      </c>
      <c r="K22" s="12"/>
      <c r="L22" s="12">
        <v>0</v>
      </c>
    </row>
    <row r="23" spans="1:12" ht="18" hidden="1" customHeight="1">
      <c r="B23" s="16"/>
      <c r="C23" s="4" t="s">
        <v>133</v>
      </c>
      <c r="D23" s="12">
        <v>0</v>
      </c>
      <c r="E23" s="12"/>
      <c r="F23" s="12">
        <v>0</v>
      </c>
      <c r="G23" s="12"/>
      <c r="H23" s="12">
        <v>0</v>
      </c>
      <c r="I23" s="12"/>
      <c r="J23" s="12">
        <v>0</v>
      </c>
      <c r="K23" s="12"/>
      <c r="L23" s="12"/>
    </row>
    <row r="24" spans="1:12" ht="18" customHeight="1">
      <c r="B24" s="4"/>
      <c r="C24" s="4" t="s">
        <v>44</v>
      </c>
      <c r="D24" s="12">
        <v>133437363</v>
      </c>
      <c r="E24" s="12"/>
      <c r="F24" s="12">
        <v>77864838</v>
      </c>
      <c r="G24" s="12"/>
      <c r="H24" s="12">
        <v>52974843</v>
      </c>
      <c r="I24" s="12"/>
      <c r="J24" s="12">
        <v>2597682</v>
      </c>
      <c r="K24" s="12"/>
      <c r="L24" s="12">
        <v>0</v>
      </c>
    </row>
    <row r="25" spans="1:12" ht="18" customHeight="1">
      <c r="B25" s="4"/>
      <c r="C25" s="4" t="s">
        <v>45</v>
      </c>
      <c r="D25" s="12">
        <v>36191352</v>
      </c>
      <c r="E25" s="12"/>
      <c r="F25" s="12">
        <v>17381037</v>
      </c>
      <c r="G25" s="12"/>
      <c r="H25" s="12">
        <v>16896884</v>
      </c>
      <c r="I25" s="12"/>
      <c r="J25" s="12">
        <v>1913431</v>
      </c>
      <c r="K25" s="12"/>
      <c r="L25" s="12">
        <v>0</v>
      </c>
    </row>
    <row r="26" spans="1:12" ht="18" customHeight="1">
      <c r="B26" s="4"/>
      <c r="C26" s="4" t="s">
        <v>130</v>
      </c>
      <c r="D26" s="12">
        <v>1703972</v>
      </c>
      <c r="E26" s="12"/>
      <c r="F26" s="12">
        <v>44124</v>
      </c>
      <c r="G26" s="12"/>
      <c r="H26" s="12">
        <v>1097092</v>
      </c>
      <c r="I26" s="12"/>
      <c r="J26" s="12">
        <v>562756</v>
      </c>
      <c r="K26" s="12"/>
      <c r="L26" s="12">
        <v>0</v>
      </c>
    </row>
    <row r="27" spans="1:12" ht="18" customHeight="1">
      <c r="B27" s="4"/>
      <c r="C27" s="4" t="s">
        <v>46</v>
      </c>
      <c r="D27" s="12">
        <v>8699773</v>
      </c>
      <c r="E27" s="12"/>
      <c r="F27" s="12">
        <v>703389</v>
      </c>
      <c r="G27" s="12"/>
      <c r="H27" s="12">
        <v>7900920</v>
      </c>
      <c r="I27" s="12"/>
      <c r="J27" s="12">
        <v>95464</v>
      </c>
      <c r="K27" s="12"/>
      <c r="L27" s="12">
        <v>0</v>
      </c>
    </row>
    <row r="28" spans="1:12" ht="18" customHeight="1">
      <c r="B28" s="4"/>
      <c r="C28" s="4" t="s">
        <v>47</v>
      </c>
      <c r="D28" s="12">
        <v>883495</v>
      </c>
      <c r="E28" s="12"/>
      <c r="F28" s="12">
        <v>1686044</v>
      </c>
      <c r="G28" s="12"/>
      <c r="H28" s="12">
        <v>-832703</v>
      </c>
      <c r="I28" s="12"/>
      <c r="J28" s="12">
        <v>30154</v>
      </c>
      <c r="K28" s="12"/>
      <c r="L28" s="12">
        <v>0</v>
      </c>
    </row>
    <row r="29" spans="1:12" ht="18" customHeight="1">
      <c r="B29" s="4"/>
      <c r="C29" s="4" t="s">
        <v>117</v>
      </c>
      <c r="D29" s="12">
        <v>2780685</v>
      </c>
      <c r="E29" s="12"/>
      <c r="F29" s="12">
        <v>1512849</v>
      </c>
      <c r="G29" s="12"/>
      <c r="H29" s="12">
        <v>1124492</v>
      </c>
      <c r="I29" s="12"/>
      <c r="J29" s="12">
        <v>143344</v>
      </c>
      <c r="K29" s="12"/>
      <c r="L29" s="12">
        <v>0</v>
      </c>
    </row>
    <row r="30" spans="1:12" ht="18" customHeight="1">
      <c r="B30" s="4"/>
      <c r="C30" s="4" t="s">
        <v>48</v>
      </c>
      <c r="D30" s="12">
        <v>17965006</v>
      </c>
      <c r="E30" s="12"/>
      <c r="F30" s="12">
        <v>17047213</v>
      </c>
      <c r="G30" s="12"/>
      <c r="H30" s="12">
        <v>917793</v>
      </c>
      <c r="I30" s="12"/>
      <c r="J30" s="12">
        <v>0</v>
      </c>
      <c r="K30" s="12"/>
      <c r="L30" s="12">
        <v>0</v>
      </c>
    </row>
    <row r="31" spans="1:12" ht="18" customHeight="1">
      <c r="B31" s="4"/>
      <c r="C31" s="4" t="s">
        <v>131</v>
      </c>
      <c r="D31" s="12">
        <v>1962049</v>
      </c>
      <c r="E31" s="12"/>
      <c r="F31" s="12">
        <v>1179898</v>
      </c>
      <c r="G31" s="12"/>
      <c r="H31" s="12">
        <v>781583</v>
      </c>
      <c r="I31" s="12"/>
      <c r="J31" s="12">
        <v>568</v>
      </c>
      <c r="K31" s="12"/>
      <c r="L31" s="12">
        <v>0</v>
      </c>
    </row>
    <row r="32" spans="1:12" ht="18" customHeight="1">
      <c r="B32" s="4"/>
      <c r="C32" s="4" t="s">
        <v>49</v>
      </c>
      <c r="D32" s="12">
        <v>32185817</v>
      </c>
      <c r="E32" s="12"/>
      <c r="F32" s="12">
        <v>18601252</v>
      </c>
      <c r="G32" s="12"/>
      <c r="H32" s="12">
        <v>13584565</v>
      </c>
      <c r="I32" s="12"/>
      <c r="J32" s="12">
        <v>0</v>
      </c>
      <c r="K32" s="12"/>
      <c r="L32" s="12">
        <v>0</v>
      </c>
    </row>
    <row r="33" spans="2:12" ht="18" customHeight="1" thickBot="1">
      <c r="B33" s="4"/>
      <c r="C33" s="4" t="s">
        <v>50</v>
      </c>
      <c r="D33" s="12">
        <v>392680972</v>
      </c>
      <c r="E33" s="12"/>
      <c r="F33" s="12">
        <v>233516008</v>
      </c>
      <c r="G33" s="12"/>
      <c r="H33" s="12">
        <v>157037712</v>
      </c>
      <c r="I33" s="12"/>
      <c r="J33" s="12">
        <v>2127252</v>
      </c>
      <c r="K33" s="12"/>
      <c r="L33" s="12">
        <v>0</v>
      </c>
    </row>
    <row r="34" spans="2:12" ht="19" customHeight="1" thickBot="1">
      <c r="B34" s="4"/>
      <c r="C34" s="4" t="s">
        <v>51</v>
      </c>
      <c r="D34" s="14">
        <f>SUM(D10:D33)</f>
        <v>2595040856</v>
      </c>
      <c r="E34" s="11"/>
      <c r="F34" s="14">
        <f>SUM(F10:F33)</f>
        <v>1298311180</v>
      </c>
      <c r="G34" s="11"/>
      <c r="H34" s="14">
        <v>1198519784</v>
      </c>
      <c r="I34" s="11"/>
      <c r="J34" s="14">
        <f>SUM(J10:J33)</f>
        <v>33474346</v>
      </c>
      <c r="K34" s="11"/>
      <c r="L34" s="14">
        <f>SUM(L10:L33)</f>
        <v>64735546</v>
      </c>
    </row>
    <row r="35" spans="2:12" ht="4" customHeight="1" thickBot="1">
      <c r="C35" s="4"/>
      <c r="D35" s="15"/>
      <c r="E35" s="12"/>
      <c r="F35" s="15"/>
      <c r="G35" s="12"/>
      <c r="H35" s="15"/>
      <c r="I35" s="12"/>
      <c r="J35" s="15"/>
      <c r="K35" s="12"/>
      <c r="L35" s="15"/>
    </row>
    <row r="36" spans="2:12" ht="4" customHeight="1">
      <c r="D36" s="17"/>
      <c r="E36" s="17"/>
      <c r="F36" s="17"/>
      <c r="G36" s="17"/>
      <c r="H36" s="17"/>
      <c r="I36" s="17"/>
      <c r="J36" s="17"/>
      <c r="K36" s="17"/>
      <c r="L36" s="17"/>
    </row>
    <row r="37" spans="2:12" ht="4" customHeight="1">
      <c r="D37" s="17"/>
      <c r="E37" s="17"/>
      <c r="F37" s="17"/>
      <c r="G37" s="17"/>
      <c r="H37" s="17"/>
      <c r="I37" s="17"/>
      <c r="J37" s="17"/>
      <c r="K37" s="17"/>
      <c r="L37" s="17"/>
    </row>
    <row r="38" spans="2:12" ht="4" customHeight="1">
      <c r="D38" s="17"/>
      <c r="E38" s="17"/>
      <c r="F38" s="17"/>
      <c r="G38" s="17"/>
      <c r="H38" s="17"/>
      <c r="I38" s="17"/>
      <c r="J38" s="17"/>
      <c r="K38" s="17"/>
      <c r="L38" s="17"/>
    </row>
    <row r="39" spans="2:12" ht="18" customHeight="1">
      <c r="D39" s="4"/>
      <c r="E39" s="4"/>
      <c r="F39" s="4"/>
      <c r="G39" s="4"/>
      <c r="H39" s="4"/>
      <c r="I39" s="4"/>
      <c r="J39" s="4"/>
      <c r="K39" s="4"/>
      <c r="L39" s="4"/>
    </row>
    <row r="40" spans="2:12" ht="18" customHeight="1">
      <c r="B40" s="4"/>
      <c r="C40" s="4" t="s">
        <v>52</v>
      </c>
      <c r="E40" s="4"/>
      <c r="F40" s="4"/>
      <c r="G40" s="4"/>
      <c r="H40" s="4"/>
      <c r="I40" s="4"/>
      <c r="J40" s="4"/>
      <c r="K40" s="4"/>
      <c r="L40" s="4"/>
    </row>
  </sheetData>
  <phoneticPr fontId="0" type="noConversion"/>
  <pageMargins left="0.51" right="0.59" top="0.3" bottom="0.6" header="0.5" footer="0.5"/>
  <pageSetup scale="8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pageSetUpPr fitToPage="1"/>
  </sheetPr>
  <dimension ref="A1:L30"/>
  <sheetViews>
    <sheetView defaultGridColor="0" topLeftCell="A2" colorId="22" zoomScale="87" workbookViewId="0">
      <selection activeCell="L10" sqref="L10:L24"/>
    </sheetView>
  </sheetViews>
  <sheetFormatPr baseColWidth="10" defaultColWidth="9.75" defaultRowHeight="15" x14ac:dyDescent="0"/>
  <cols>
    <col min="1" max="1" width="3.75" style="1" customWidth="1"/>
    <col min="2" max="2" width="4.75" style="1" customWidth="1"/>
    <col min="3" max="3" width="30.875" style="1" bestFit="1" customWidth="1"/>
    <col min="4" max="4" width="13.5" style="1" customWidth="1"/>
    <col min="5" max="5" width="2.75" style="1" customWidth="1"/>
    <col min="6" max="6" width="13.5" style="1" customWidth="1"/>
    <col min="7" max="7" width="2.75" style="1" customWidth="1"/>
    <col min="8" max="8" width="12.75" style="1" customWidth="1"/>
    <col min="9" max="9" width="2.75" style="1" customWidth="1"/>
    <col min="10" max="10" width="12.75" style="1" customWidth="1"/>
    <col min="11" max="11" width="2.75" style="1" customWidth="1"/>
    <col min="12" max="12" width="12.75" style="1" customWidth="1"/>
    <col min="13" max="16384" width="9.75" style="1"/>
  </cols>
  <sheetData>
    <row r="1" spans="1:12" ht="16">
      <c r="L1" s="2"/>
    </row>
    <row r="2" spans="1:12">
      <c r="L2" s="3"/>
    </row>
    <row r="5" spans="1:12" ht="24" customHeight="1">
      <c r="B5" s="4"/>
      <c r="C5" s="5" t="s">
        <v>53</v>
      </c>
      <c r="D5" s="5"/>
      <c r="E5" s="6"/>
      <c r="F5" s="7"/>
      <c r="G5" s="6"/>
      <c r="H5" s="6"/>
      <c r="I5" s="6"/>
      <c r="J5" s="6"/>
      <c r="K5" s="6" t="s">
        <v>54</v>
      </c>
      <c r="L5" s="8"/>
    </row>
    <row r="6" spans="1:12" ht="12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4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20" customHeight="1">
      <c r="B8" s="4"/>
      <c r="C8" s="4"/>
      <c r="D8" s="9" t="s">
        <v>29</v>
      </c>
      <c r="E8" s="4"/>
      <c r="F8" s="9" t="s">
        <v>30</v>
      </c>
      <c r="G8" s="4"/>
      <c r="H8" s="9" t="s">
        <v>31</v>
      </c>
      <c r="I8" s="4"/>
      <c r="J8" s="4"/>
      <c r="K8" s="4"/>
      <c r="L8" s="4"/>
    </row>
    <row r="9" spans="1:12" ht="20" customHeight="1" thickBot="1">
      <c r="B9" s="4"/>
      <c r="C9" s="4"/>
      <c r="D9" s="10" t="s">
        <v>32</v>
      </c>
      <c r="E9" s="4"/>
      <c r="F9" s="10" t="s">
        <v>33</v>
      </c>
      <c r="G9" s="4"/>
      <c r="H9" s="10" t="s">
        <v>34</v>
      </c>
      <c r="I9" s="4"/>
      <c r="J9" s="10" t="s">
        <v>4</v>
      </c>
      <c r="K9" s="4"/>
      <c r="L9" s="10" t="s">
        <v>5</v>
      </c>
    </row>
    <row r="10" spans="1:12" ht="24" customHeight="1">
      <c r="B10" s="4"/>
      <c r="C10" s="4" t="s">
        <v>55</v>
      </c>
      <c r="D10" s="11">
        <v>745289938</v>
      </c>
      <c r="E10" s="11"/>
      <c r="F10" s="11">
        <v>496497910</v>
      </c>
      <c r="G10" s="11"/>
      <c r="H10" s="11">
        <v>244188697</v>
      </c>
      <c r="I10" s="11"/>
      <c r="J10" s="11">
        <v>4603331</v>
      </c>
      <c r="K10" s="11"/>
      <c r="L10" s="11">
        <v>0</v>
      </c>
    </row>
    <row r="11" spans="1:12" ht="24" customHeight="1">
      <c r="B11" s="4"/>
      <c r="C11" s="4" t="s">
        <v>56</v>
      </c>
      <c r="D11" s="12">
        <v>25924471</v>
      </c>
      <c r="E11" s="12"/>
      <c r="F11" s="12">
        <v>19263515</v>
      </c>
      <c r="G11" s="12"/>
      <c r="H11" s="12">
        <v>6167972</v>
      </c>
      <c r="I11" s="12"/>
      <c r="J11" s="12">
        <v>492984</v>
      </c>
      <c r="K11" s="12"/>
      <c r="L11" s="12">
        <v>0</v>
      </c>
    </row>
    <row r="12" spans="1:12" ht="24" customHeight="1">
      <c r="B12" s="4"/>
      <c r="C12" s="4" t="s">
        <v>57</v>
      </c>
      <c r="D12" s="12">
        <v>132609220</v>
      </c>
      <c r="E12" s="12"/>
      <c r="F12" s="12">
        <v>80076797</v>
      </c>
      <c r="G12" s="12"/>
      <c r="H12" s="12">
        <v>50320658</v>
      </c>
      <c r="I12" s="12"/>
      <c r="J12" s="12">
        <v>2211765</v>
      </c>
      <c r="K12" s="12"/>
      <c r="L12" s="12">
        <v>0</v>
      </c>
    </row>
    <row r="13" spans="1:12" ht="24" customHeight="1">
      <c r="B13" s="4"/>
      <c r="C13" s="4" t="s">
        <v>58</v>
      </c>
      <c r="D13" s="12">
        <v>27930943</v>
      </c>
      <c r="E13" s="12"/>
      <c r="F13" s="12">
        <v>16432229</v>
      </c>
      <c r="G13" s="12"/>
      <c r="H13" s="12">
        <v>10852251</v>
      </c>
      <c r="I13" s="12"/>
      <c r="J13" s="12">
        <v>646463</v>
      </c>
      <c r="K13" s="12"/>
      <c r="L13" s="46">
        <v>0</v>
      </c>
    </row>
    <row r="14" spans="1:12" ht="24" customHeight="1">
      <c r="B14" s="4"/>
      <c r="C14" s="4" t="s">
        <v>59</v>
      </c>
      <c r="D14" s="12">
        <v>16262320</v>
      </c>
      <c r="E14" s="12"/>
      <c r="F14" s="12">
        <v>5522065</v>
      </c>
      <c r="G14" s="12"/>
      <c r="H14" s="12">
        <v>10710921</v>
      </c>
      <c r="I14" s="12"/>
      <c r="J14" s="12">
        <v>29334</v>
      </c>
      <c r="K14" s="12"/>
      <c r="L14" s="12">
        <v>0</v>
      </c>
    </row>
    <row r="15" spans="1:12" ht="24" customHeight="1">
      <c r="A15" s="60"/>
      <c r="B15" s="4"/>
      <c r="C15" s="4" t="s">
        <v>60</v>
      </c>
      <c r="D15" s="12">
        <v>58199381</v>
      </c>
      <c r="E15" s="12"/>
      <c r="F15" s="12">
        <v>32499533</v>
      </c>
      <c r="G15" s="12"/>
      <c r="H15" s="12">
        <v>23033981</v>
      </c>
      <c r="I15" s="12"/>
      <c r="J15" s="12">
        <v>2665867</v>
      </c>
      <c r="K15" s="12"/>
      <c r="L15" s="12">
        <v>0</v>
      </c>
    </row>
    <row r="16" spans="1:12" ht="24" customHeight="1">
      <c r="A16" s="13"/>
      <c r="B16" s="4"/>
      <c r="C16" s="4" t="s">
        <v>61</v>
      </c>
      <c r="D16" s="12">
        <v>111081696</v>
      </c>
      <c r="E16" s="12"/>
      <c r="F16" s="12">
        <v>31500558</v>
      </c>
      <c r="G16" s="12"/>
      <c r="H16" s="12">
        <v>35350649</v>
      </c>
      <c r="I16" s="12"/>
      <c r="J16" s="12">
        <v>1935312</v>
      </c>
      <c r="K16" s="12"/>
      <c r="L16" s="46">
        <v>42295177</v>
      </c>
    </row>
    <row r="17" spans="2:12" ht="24" customHeight="1">
      <c r="B17" s="4"/>
      <c r="C17" s="4" t="s">
        <v>62</v>
      </c>
      <c r="D17" s="12">
        <v>89284852</v>
      </c>
      <c r="E17" s="12"/>
      <c r="F17" s="12">
        <v>54584026</v>
      </c>
      <c r="G17" s="12"/>
      <c r="H17" s="12">
        <v>32863637</v>
      </c>
      <c r="I17" s="12"/>
      <c r="J17" s="12">
        <v>1837189</v>
      </c>
      <c r="K17" s="12"/>
      <c r="L17" s="12">
        <v>0</v>
      </c>
    </row>
    <row r="18" spans="2:12" ht="24" customHeight="1">
      <c r="B18" s="4"/>
      <c r="C18" s="4" t="s">
        <v>63</v>
      </c>
      <c r="D18" s="12">
        <v>88966452</v>
      </c>
      <c r="E18" s="12"/>
      <c r="F18" s="12">
        <v>44152686</v>
      </c>
      <c r="G18" s="12"/>
      <c r="H18" s="12">
        <v>37747897</v>
      </c>
      <c r="I18" s="12"/>
      <c r="J18" s="12">
        <v>7065869</v>
      </c>
      <c r="K18" s="12"/>
      <c r="L18" s="12">
        <v>0</v>
      </c>
    </row>
    <row r="19" spans="2:12" ht="24" customHeight="1">
      <c r="B19" s="4"/>
      <c r="C19" s="4" t="s">
        <v>64</v>
      </c>
      <c r="D19" s="12">
        <v>59061888</v>
      </c>
      <c r="E19" s="12"/>
      <c r="F19" s="12">
        <v>25939466</v>
      </c>
      <c r="G19" s="12"/>
      <c r="H19" s="12">
        <v>27290096</v>
      </c>
      <c r="I19" s="12"/>
      <c r="J19" s="12">
        <v>232326</v>
      </c>
      <c r="K19" s="12"/>
      <c r="L19" s="46">
        <v>5600000</v>
      </c>
    </row>
    <row r="20" spans="2:12" ht="24" customHeight="1">
      <c r="B20" s="4"/>
      <c r="C20" s="4" t="s">
        <v>118</v>
      </c>
      <c r="D20" s="12">
        <v>27350284</v>
      </c>
      <c r="E20" s="12"/>
      <c r="F20" s="12">
        <v>8320642</v>
      </c>
      <c r="G20" s="12"/>
      <c r="H20" s="12">
        <v>18189879</v>
      </c>
      <c r="I20" s="12"/>
      <c r="J20" s="12">
        <v>839763</v>
      </c>
      <c r="K20" s="12"/>
      <c r="L20" s="12">
        <v>0</v>
      </c>
    </row>
    <row r="21" spans="2:12" ht="24" customHeight="1">
      <c r="B21" s="4"/>
      <c r="C21" s="4" t="s">
        <v>65</v>
      </c>
      <c r="D21" s="12">
        <v>1092474254</v>
      </c>
      <c r="E21" s="12"/>
      <c r="F21" s="12">
        <v>449162102</v>
      </c>
      <c r="G21" s="12"/>
      <c r="H21" s="12">
        <v>617044724</v>
      </c>
      <c r="I21" s="12"/>
      <c r="J21" s="12">
        <v>10256203</v>
      </c>
      <c r="K21" s="12"/>
      <c r="L21" s="46">
        <v>16011225</v>
      </c>
    </row>
    <row r="22" spans="2:12" ht="24" customHeight="1">
      <c r="B22" s="4"/>
      <c r="C22" s="4" t="s">
        <v>66</v>
      </c>
      <c r="D22" s="12">
        <v>74157115</v>
      </c>
      <c r="F22" s="12">
        <v>5618041</v>
      </c>
      <c r="G22" s="4"/>
      <c r="H22" s="12">
        <v>68467878</v>
      </c>
      <c r="I22" s="4"/>
      <c r="J22" s="12">
        <v>71196</v>
      </c>
      <c r="K22" s="4"/>
      <c r="L22" s="12">
        <v>0</v>
      </c>
    </row>
    <row r="23" spans="2:12" ht="24" customHeight="1" thickBot="1">
      <c r="B23" s="4"/>
      <c r="C23" s="4" t="s">
        <v>67</v>
      </c>
      <c r="D23" s="12">
        <v>46448042</v>
      </c>
      <c r="E23" s="12"/>
      <c r="F23" s="12">
        <v>28741610</v>
      </c>
      <c r="G23" s="12"/>
      <c r="H23" s="12">
        <v>16290544</v>
      </c>
      <c r="I23" s="12"/>
      <c r="J23" s="12">
        <v>586744</v>
      </c>
      <c r="K23" s="12"/>
      <c r="L23" s="46">
        <v>829144</v>
      </c>
    </row>
    <row r="24" spans="2:12" ht="24" customHeight="1" thickBot="1">
      <c r="B24" s="4"/>
      <c r="C24" s="4" t="s">
        <v>51</v>
      </c>
      <c r="D24" s="14">
        <f>SUM(D10:D23)</f>
        <v>2595040856</v>
      </c>
      <c r="E24" s="11"/>
      <c r="F24" s="14">
        <f>SUM(F10:F23)</f>
        <v>1298311180</v>
      </c>
      <c r="G24" s="11"/>
      <c r="H24" s="14">
        <v>1198519784</v>
      </c>
      <c r="I24" s="11"/>
      <c r="J24" s="14">
        <f>SUM(J10:J23)</f>
        <v>33474346</v>
      </c>
      <c r="K24" s="11"/>
      <c r="L24" s="14">
        <f>SUM(L10:L23)</f>
        <v>64735546</v>
      </c>
    </row>
    <row r="25" spans="2:12" ht="4" customHeight="1" thickBot="1">
      <c r="C25" s="4"/>
      <c r="D25" s="15"/>
      <c r="E25" s="12"/>
      <c r="F25" s="15"/>
      <c r="G25" s="12"/>
      <c r="H25" s="15"/>
      <c r="I25" s="12"/>
      <c r="J25" s="15"/>
      <c r="K25" s="12"/>
      <c r="L25" s="15"/>
    </row>
    <row r="26" spans="2:12" ht="24" customHeight="1"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ht="24" customHeight="1">
      <c r="B27" s="4"/>
      <c r="C27" s="4"/>
      <c r="E27" s="4"/>
      <c r="F27" s="4"/>
      <c r="G27" s="4"/>
      <c r="H27" s="4"/>
      <c r="I27" s="4"/>
      <c r="J27" s="4"/>
      <c r="K27" s="4"/>
      <c r="L27" s="4"/>
    </row>
    <row r="28" spans="2:12" ht="17" customHeight="1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ht="17" customHeight="1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honeticPr fontId="0" type="noConversion"/>
  <pageMargins left="0.66" right="0.49" top="0.3" bottom="0.6" header="0.5" footer="0.5"/>
  <pageSetup scale="9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>
    <pageSetUpPr fitToPage="1"/>
  </sheetPr>
  <dimension ref="A2:S65"/>
  <sheetViews>
    <sheetView defaultGridColor="0" topLeftCell="D1" colorId="22" zoomScale="75" workbookViewId="0">
      <selection activeCell="E7" sqref="E7:S31"/>
    </sheetView>
  </sheetViews>
  <sheetFormatPr baseColWidth="10" defaultColWidth="9.75" defaultRowHeight="15" x14ac:dyDescent="0"/>
  <cols>
    <col min="1" max="1" width="3.875" style="1" customWidth="1"/>
    <col min="2" max="2" width="2.375" style="1" customWidth="1"/>
    <col min="3" max="3" width="3.75" style="1" customWidth="1"/>
    <col min="4" max="4" width="10.75" style="1" customWidth="1"/>
    <col min="5" max="5" width="13.75" style="1" customWidth="1"/>
    <col min="6" max="8" width="12.75" style="1" customWidth="1"/>
    <col min="9" max="10" width="13.125" style="1" customWidth="1"/>
    <col min="11" max="13" width="12.75" style="1" customWidth="1"/>
    <col min="14" max="15" width="13.5" style="1" customWidth="1"/>
    <col min="16" max="18" width="12.75" style="1" customWidth="1"/>
    <col min="19" max="19" width="14.75" style="1" customWidth="1"/>
    <col min="20" max="16384" width="9.75" style="1"/>
  </cols>
  <sheetData>
    <row r="2" spans="2:19" ht="27">
      <c r="I2" s="38" t="s">
        <v>68</v>
      </c>
      <c r="R2" s="4"/>
    </row>
    <row r="3" spans="2:19">
      <c r="B3" s="18"/>
      <c r="C3" s="4"/>
      <c r="D3" s="4"/>
      <c r="E3" s="4"/>
      <c r="F3" s="4"/>
      <c r="G3" s="4"/>
      <c r="H3" s="4"/>
      <c r="J3" s="4"/>
      <c r="K3" s="4"/>
      <c r="L3" s="18"/>
      <c r="R3" s="3"/>
    </row>
    <row r="4" spans="2:19">
      <c r="B4" s="4"/>
      <c r="C4" s="4"/>
      <c r="D4" s="4"/>
      <c r="E4" s="4"/>
      <c r="F4" s="4"/>
      <c r="G4" s="4"/>
      <c r="H4" s="4"/>
      <c r="J4" s="4"/>
      <c r="K4" s="4"/>
      <c r="L4" s="4"/>
    </row>
    <row r="5" spans="2:19" ht="24" customHeight="1">
      <c r="B5" s="4"/>
      <c r="C5" s="4"/>
      <c r="D5" s="19"/>
      <c r="E5" s="20" t="s">
        <v>69</v>
      </c>
      <c r="F5" s="20" t="s">
        <v>70</v>
      </c>
      <c r="G5" s="20" t="s">
        <v>71</v>
      </c>
      <c r="H5" s="20" t="s">
        <v>72</v>
      </c>
      <c r="I5" s="20" t="s">
        <v>73</v>
      </c>
      <c r="J5" s="20" t="s">
        <v>74</v>
      </c>
      <c r="K5" s="20" t="s">
        <v>75</v>
      </c>
      <c r="L5" s="20" t="s">
        <v>76</v>
      </c>
      <c r="M5" s="20" t="s">
        <v>77</v>
      </c>
      <c r="N5" s="20" t="s">
        <v>78</v>
      </c>
      <c r="O5" s="20" t="s">
        <v>119</v>
      </c>
      <c r="P5" s="20" t="s">
        <v>79</v>
      </c>
      <c r="Q5" s="20" t="s">
        <v>80</v>
      </c>
      <c r="R5" s="20" t="s">
        <v>81</v>
      </c>
      <c r="S5" s="21" t="s">
        <v>82</v>
      </c>
    </row>
    <row r="6" spans="2:19" ht="24" customHeight="1">
      <c r="B6" s="4"/>
      <c r="C6" s="4"/>
      <c r="D6" s="22" t="s">
        <v>83</v>
      </c>
      <c r="E6" s="22" t="s">
        <v>84</v>
      </c>
      <c r="F6" s="22" t="s">
        <v>85</v>
      </c>
      <c r="G6" s="22" t="s">
        <v>86</v>
      </c>
      <c r="H6" s="22" t="s">
        <v>87</v>
      </c>
      <c r="I6" s="22" t="s">
        <v>88</v>
      </c>
      <c r="J6" s="22" t="s">
        <v>89</v>
      </c>
      <c r="K6" s="22" t="s">
        <v>90</v>
      </c>
      <c r="L6" s="22" t="s">
        <v>91</v>
      </c>
      <c r="M6" s="22" t="s">
        <v>92</v>
      </c>
      <c r="N6" s="22" t="s">
        <v>93</v>
      </c>
      <c r="O6" s="22">
        <v>12</v>
      </c>
      <c r="P6" s="22" t="s">
        <v>94</v>
      </c>
      <c r="Q6" s="22" t="s">
        <v>95</v>
      </c>
      <c r="R6" s="22" t="s">
        <v>96</v>
      </c>
      <c r="S6" s="23" t="s">
        <v>29</v>
      </c>
    </row>
    <row r="7" spans="2:19" ht="26" customHeight="1">
      <c r="B7" s="4"/>
      <c r="C7" s="16" t="s">
        <v>8</v>
      </c>
      <c r="D7" s="24" t="s">
        <v>97</v>
      </c>
      <c r="E7" s="25">
        <v>200057902</v>
      </c>
      <c r="F7" s="25">
        <v>6260377</v>
      </c>
      <c r="G7" s="25">
        <v>9875719</v>
      </c>
      <c r="H7" s="25">
        <v>4056987</v>
      </c>
      <c r="I7" s="25">
        <v>15476368</v>
      </c>
      <c r="J7" s="25">
        <v>13509291</v>
      </c>
      <c r="K7" s="25">
        <v>74427921</v>
      </c>
      <c r="L7" s="25">
        <v>16136847</v>
      </c>
      <c r="M7" s="25">
        <v>18670426</v>
      </c>
      <c r="N7" s="25">
        <v>0</v>
      </c>
      <c r="O7" s="25">
        <v>7993225</v>
      </c>
      <c r="P7" s="25">
        <v>0</v>
      </c>
      <c r="Q7" s="25">
        <v>31310785</v>
      </c>
      <c r="R7" s="25">
        <v>0</v>
      </c>
      <c r="S7" s="26">
        <f>SUM(E7:R7)</f>
        <v>397775848</v>
      </c>
    </row>
    <row r="8" spans="2:19" ht="26" customHeight="1">
      <c r="B8" s="4"/>
      <c r="C8" s="16" t="s">
        <v>8</v>
      </c>
      <c r="D8" s="24" t="s">
        <v>95</v>
      </c>
      <c r="E8" s="27">
        <v>1149672</v>
      </c>
      <c r="F8" s="27">
        <v>5000</v>
      </c>
      <c r="G8" s="27">
        <v>3913708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12210519</v>
      </c>
      <c r="R8" s="27">
        <v>0</v>
      </c>
      <c r="S8" s="28">
        <f t="shared" ref="S8:S30" si="0">SUM(E8:R8)</f>
        <v>17278899</v>
      </c>
    </row>
    <row r="9" spans="2:19" ht="26" customHeight="1">
      <c r="B9" s="4"/>
      <c r="C9" s="16" t="s">
        <v>8</v>
      </c>
      <c r="D9" s="24" t="s">
        <v>98</v>
      </c>
      <c r="E9" s="27">
        <v>37242871</v>
      </c>
      <c r="F9" s="27">
        <v>15960623</v>
      </c>
      <c r="G9" s="27">
        <v>5457555</v>
      </c>
      <c r="H9" s="27">
        <v>8486885</v>
      </c>
      <c r="I9" s="27">
        <v>201900</v>
      </c>
      <c r="J9" s="27">
        <v>40529080</v>
      </c>
      <c r="K9" s="27">
        <v>4199331</v>
      </c>
      <c r="L9" s="27">
        <v>5614565</v>
      </c>
      <c r="M9" s="27">
        <v>23941867</v>
      </c>
      <c r="N9" s="27">
        <v>829141</v>
      </c>
      <c r="O9" s="27">
        <v>15440182</v>
      </c>
      <c r="P9" s="27">
        <v>0</v>
      </c>
      <c r="Q9" s="27">
        <v>10206000</v>
      </c>
      <c r="R9" s="27">
        <v>0</v>
      </c>
      <c r="S9" s="28">
        <f t="shared" si="0"/>
        <v>168110000</v>
      </c>
    </row>
    <row r="10" spans="2:19" ht="26" customHeight="1">
      <c r="B10" s="4"/>
      <c r="C10" s="16" t="s">
        <v>8</v>
      </c>
      <c r="D10" s="24" t="s">
        <v>99</v>
      </c>
      <c r="E10" s="27">
        <v>27263015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2736985</v>
      </c>
      <c r="P10" s="27">
        <v>0</v>
      </c>
      <c r="Q10" s="27">
        <v>0</v>
      </c>
      <c r="R10" s="27">
        <v>0</v>
      </c>
      <c r="S10" s="28">
        <f t="shared" si="0"/>
        <v>30000000</v>
      </c>
    </row>
    <row r="11" spans="2:19" ht="26" customHeight="1">
      <c r="B11" s="4"/>
      <c r="C11" s="16" t="s">
        <v>8</v>
      </c>
      <c r="D11" s="24" t="s">
        <v>100</v>
      </c>
      <c r="E11" s="27">
        <v>378708</v>
      </c>
      <c r="F11" s="27">
        <v>0</v>
      </c>
      <c r="G11" s="27">
        <v>0</v>
      </c>
      <c r="H11" s="27">
        <v>0</v>
      </c>
      <c r="I11" s="27">
        <v>0</v>
      </c>
      <c r="J11" s="27">
        <v>245446</v>
      </c>
      <c r="K11" s="27">
        <v>1801739</v>
      </c>
      <c r="L11" s="27">
        <v>1577252</v>
      </c>
      <c r="M11" s="27">
        <v>288533</v>
      </c>
      <c r="N11" s="27">
        <v>37236322</v>
      </c>
      <c r="O11" s="27">
        <v>0</v>
      </c>
      <c r="P11" s="27">
        <v>0</v>
      </c>
      <c r="Q11" s="27">
        <v>0</v>
      </c>
      <c r="R11" s="27">
        <v>0</v>
      </c>
      <c r="S11" s="28">
        <f t="shared" si="0"/>
        <v>41528000</v>
      </c>
    </row>
    <row r="12" spans="2:19" ht="26" customHeight="1">
      <c r="B12" s="4"/>
      <c r="C12" s="16" t="s">
        <v>8</v>
      </c>
      <c r="D12" s="24" t="s">
        <v>101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1426369</v>
      </c>
      <c r="N12" s="27">
        <v>1073631</v>
      </c>
      <c r="O12" s="27">
        <v>0</v>
      </c>
      <c r="P12" s="27">
        <v>0</v>
      </c>
      <c r="Q12" s="27">
        <v>0</v>
      </c>
      <c r="R12" s="27">
        <v>0</v>
      </c>
      <c r="S12" s="28">
        <f t="shared" si="0"/>
        <v>2500000</v>
      </c>
    </row>
    <row r="13" spans="2:19" ht="26" customHeight="1">
      <c r="B13" s="4"/>
      <c r="C13" s="16"/>
      <c r="D13" s="24" t="s">
        <v>102</v>
      </c>
      <c r="E13" s="27">
        <v>25158963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5712695</v>
      </c>
      <c r="L13" s="27">
        <v>2615798</v>
      </c>
      <c r="M13" s="27">
        <v>972956</v>
      </c>
      <c r="N13" s="27">
        <v>0</v>
      </c>
      <c r="O13" s="27">
        <v>0</v>
      </c>
      <c r="P13" s="27">
        <v>1069250788</v>
      </c>
      <c r="Q13" s="27">
        <v>0</v>
      </c>
      <c r="R13" s="27">
        <v>0</v>
      </c>
      <c r="S13" s="28">
        <f t="shared" si="0"/>
        <v>1103711200</v>
      </c>
    </row>
    <row r="14" spans="2:19" ht="26" customHeight="1">
      <c r="B14" s="4"/>
      <c r="C14" s="16" t="s">
        <v>8</v>
      </c>
      <c r="D14" s="24" t="s">
        <v>103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2800000</v>
      </c>
      <c r="Q14" s="27">
        <v>0</v>
      </c>
      <c r="R14" s="27">
        <v>0</v>
      </c>
      <c r="S14" s="28">
        <f t="shared" si="0"/>
        <v>2800000</v>
      </c>
    </row>
    <row r="15" spans="2:19" ht="26" customHeight="1">
      <c r="B15" s="4"/>
      <c r="C15" s="16" t="s">
        <v>8</v>
      </c>
      <c r="D15" s="24" t="s">
        <v>104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408579</v>
      </c>
      <c r="L15" s="27">
        <v>134063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46079358</v>
      </c>
      <c r="S15" s="28">
        <f t="shared" si="0"/>
        <v>46622000</v>
      </c>
    </row>
    <row r="16" spans="2:19" ht="26" customHeight="1">
      <c r="B16" s="4"/>
      <c r="C16" s="16"/>
      <c r="D16" s="24">
        <v>63</v>
      </c>
      <c r="E16" s="27">
        <v>31871122</v>
      </c>
      <c r="F16" s="27">
        <v>1915751</v>
      </c>
      <c r="G16" s="27">
        <v>7519911</v>
      </c>
      <c r="H16" s="27">
        <v>1266949</v>
      </c>
      <c r="I16" s="27">
        <v>399159</v>
      </c>
      <c r="J16" s="27">
        <v>572717</v>
      </c>
      <c r="K16" s="27">
        <v>23092030</v>
      </c>
      <c r="L16" s="27">
        <v>25831307</v>
      </c>
      <c r="M16" s="27">
        <v>442730</v>
      </c>
      <c r="N16" s="27">
        <v>1360</v>
      </c>
      <c r="O16" s="27">
        <v>1179892</v>
      </c>
      <c r="P16" s="27">
        <v>12270305</v>
      </c>
      <c r="Q16" s="27">
        <v>9524561</v>
      </c>
      <c r="R16" s="27">
        <v>365262</v>
      </c>
      <c r="S16" s="28">
        <f t="shared" si="0"/>
        <v>116253056</v>
      </c>
    </row>
    <row r="17" spans="1:19" ht="26" customHeight="1">
      <c r="B17" s="4"/>
      <c r="C17" s="16"/>
      <c r="D17" s="24">
        <v>64</v>
      </c>
      <c r="E17" s="27">
        <v>0</v>
      </c>
      <c r="F17" s="27">
        <v>0</v>
      </c>
      <c r="G17" s="27">
        <v>0</v>
      </c>
      <c r="H17" s="27">
        <v>47950</v>
      </c>
      <c r="I17" s="27">
        <v>0</v>
      </c>
      <c r="J17" s="27">
        <v>0</v>
      </c>
      <c r="K17" s="27">
        <v>0</v>
      </c>
      <c r="L17" s="27">
        <v>4789791</v>
      </c>
      <c r="M17" s="27">
        <v>3558959</v>
      </c>
      <c r="N17" s="27">
        <v>0</v>
      </c>
      <c r="O17" s="27"/>
      <c r="P17" s="27">
        <v>0</v>
      </c>
      <c r="Q17" s="27">
        <v>0</v>
      </c>
      <c r="R17" s="27">
        <v>0</v>
      </c>
      <c r="S17" s="28">
        <f t="shared" si="0"/>
        <v>8396700</v>
      </c>
    </row>
    <row r="18" spans="1:19" ht="26" customHeight="1">
      <c r="B18" s="4"/>
      <c r="C18" s="4"/>
      <c r="D18" s="24" t="s">
        <v>105</v>
      </c>
      <c r="E18" s="27">
        <v>18278955</v>
      </c>
      <c r="F18" s="27">
        <v>0</v>
      </c>
      <c r="G18" s="27">
        <v>162</v>
      </c>
      <c r="H18" s="27">
        <v>264955</v>
      </c>
      <c r="I18" s="27">
        <v>0</v>
      </c>
      <c r="J18" s="27">
        <v>0</v>
      </c>
      <c r="K18" s="27">
        <v>0</v>
      </c>
      <c r="L18" s="27">
        <v>3166156</v>
      </c>
      <c r="M18" s="27">
        <v>374856</v>
      </c>
      <c r="N18" s="27">
        <v>67451</v>
      </c>
      <c r="O18" s="27">
        <v>0</v>
      </c>
      <c r="P18" s="27">
        <v>8139862</v>
      </c>
      <c r="Q18" s="27">
        <v>0</v>
      </c>
      <c r="R18" s="27">
        <v>0</v>
      </c>
      <c r="S18" s="28">
        <f t="shared" si="0"/>
        <v>30292397</v>
      </c>
    </row>
    <row r="19" spans="1:19" ht="26" hidden="1" customHeight="1" thickTop="1">
      <c r="B19" s="4"/>
      <c r="C19" s="4"/>
      <c r="D19" s="24">
        <v>67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8">
        <f t="shared" si="0"/>
        <v>0</v>
      </c>
    </row>
    <row r="20" spans="1:19" ht="26" customHeight="1">
      <c r="B20" s="4"/>
      <c r="C20" s="4"/>
      <c r="D20" s="24">
        <v>69</v>
      </c>
      <c r="E20" s="27">
        <v>881213</v>
      </c>
      <c r="F20" s="27">
        <v>2942</v>
      </c>
      <c r="G20" s="27">
        <v>103193</v>
      </c>
      <c r="H20" s="27">
        <v>38630</v>
      </c>
      <c r="I20" s="27">
        <v>0</v>
      </c>
      <c r="J20" s="27">
        <v>5887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12657</v>
      </c>
      <c r="Q20" s="27">
        <v>237750</v>
      </c>
      <c r="R20" s="27">
        <v>0</v>
      </c>
      <c r="S20" s="28">
        <f t="shared" si="0"/>
        <v>1282272</v>
      </c>
    </row>
    <row r="21" spans="1:19" ht="26" customHeight="1">
      <c r="A21" s="37"/>
      <c r="B21" s="4"/>
      <c r="C21" s="4"/>
      <c r="D21" s="24" t="s">
        <v>106</v>
      </c>
      <c r="E21" s="27">
        <v>830473</v>
      </c>
      <c r="F21" s="27">
        <v>1568643</v>
      </c>
      <c r="G21" s="27">
        <v>103105324</v>
      </c>
      <c r="H21" s="27">
        <v>13420101</v>
      </c>
      <c r="I21" s="27">
        <v>74912</v>
      </c>
      <c r="J21" s="27">
        <v>145232</v>
      </c>
      <c r="K21" s="27">
        <v>345470</v>
      </c>
      <c r="L21" s="27">
        <v>35540</v>
      </c>
      <c r="M21" s="27">
        <v>3244168</v>
      </c>
      <c r="N21" s="27">
        <v>0</v>
      </c>
      <c r="O21" s="27">
        <v>0</v>
      </c>
      <c r="P21" s="27">
        <v>0</v>
      </c>
      <c r="Q21" s="27">
        <v>10667500</v>
      </c>
      <c r="R21" s="27">
        <v>0</v>
      </c>
      <c r="S21" s="28">
        <f t="shared" si="0"/>
        <v>133437363</v>
      </c>
    </row>
    <row r="22" spans="1:19" ht="26" customHeight="1">
      <c r="A22" s="37"/>
      <c r="B22" s="4"/>
      <c r="C22" s="4"/>
      <c r="D22" s="24" t="s">
        <v>107</v>
      </c>
      <c r="E22" s="27">
        <v>8775779</v>
      </c>
      <c r="F22" s="27">
        <v>105072</v>
      </c>
      <c r="G22" s="27">
        <v>2494677</v>
      </c>
      <c r="H22" s="27">
        <v>348154</v>
      </c>
      <c r="I22" s="27">
        <v>109981</v>
      </c>
      <c r="J22" s="27">
        <v>779453</v>
      </c>
      <c r="K22" s="27">
        <v>1086735</v>
      </c>
      <c r="L22" s="27">
        <v>19801551</v>
      </c>
      <c r="M22" s="27">
        <v>2689950</v>
      </c>
      <c r="N22" s="27">
        <v>0</v>
      </c>
      <c r="O22" s="27"/>
      <c r="P22" s="27">
        <v>0</v>
      </c>
      <c r="Q22" s="27">
        <v>0</v>
      </c>
      <c r="R22" s="27">
        <v>0</v>
      </c>
      <c r="S22" s="28">
        <f t="shared" si="0"/>
        <v>36191352</v>
      </c>
    </row>
    <row r="23" spans="1:19" ht="26" customHeight="1">
      <c r="A23" s="37"/>
      <c r="B23" s="4"/>
      <c r="C23" s="4"/>
      <c r="D23" s="24">
        <v>75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1703972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8">
        <f t="shared" si="0"/>
        <v>1703972</v>
      </c>
    </row>
    <row r="24" spans="1:19" ht="26" customHeight="1">
      <c r="B24" s="4"/>
      <c r="C24" s="4"/>
      <c r="D24" s="24" t="s">
        <v>108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8699773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8">
        <f t="shared" si="0"/>
        <v>8699773</v>
      </c>
    </row>
    <row r="25" spans="1:19" ht="26" customHeight="1">
      <c r="B25" s="4"/>
      <c r="C25" s="4"/>
      <c r="D25" s="24" t="s">
        <v>109</v>
      </c>
      <c r="E25" s="27">
        <v>0</v>
      </c>
      <c r="F25" s="27">
        <v>0</v>
      </c>
      <c r="G25" s="27">
        <v>-19259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902754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8">
        <f t="shared" si="0"/>
        <v>883495</v>
      </c>
    </row>
    <row r="26" spans="1:19" ht="26" customHeight="1">
      <c r="A26" s="58"/>
      <c r="B26" s="4"/>
      <c r="C26" s="4"/>
      <c r="D26" s="24" t="s">
        <v>110</v>
      </c>
      <c r="E26" s="27">
        <v>0</v>
      </c>
      <c r="F26" s="27">
        <v>0</v>
      </c>
      <c r="G26" s="27">
        <v>33031</v>
      </c>
      <c r="H26" s="27">
        <v>0</v>
      </c>
      <c r="I26" s="27">
        <v>0</v>
      </c>
      <c r="J26" s="27">
        <v>0</v>
      </c>
      <c r="K26" s="27">
        <v>0</v>
      </c>
      <c r="L26" s="27">
        <v>693703</v>
      </c>
      <c r="M26" s="27">
        <v>2053951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8">
        <f t="shared" si="0"/>
        <v>2780685</v>
      </c>
    </row>
    <row r="27" spans="1:19" ht="26" customHeight="1">
      <c r="B27" s="4"/>
      <c r="C27" s="4"/>
      <c r="D27" s="24" t="s">
        <v>111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17965006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8">
        <f t="shared" si="0"/>
        <v>17965006</v>
      </c>
    </row>
    <row r="28" spans="1:19" ht="26" customHeight="1">
      <c r="B28" s="4"/>
      <c r="C28" s="4"/>
      <c r="D28" s="24">
        <v>81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1962049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8">
        <f t="shared" si="0"/>
        <v>1962049</v>
      </c>
    </row>
    <row r="29" spans="1:19" ht="26" customHeight="1">
      <c r="B29" s="4"/>
      <c r="C29" s="4"/>
      <c r="D29" s="24" t="s">
        <v>112</v>
      </c>
      <c r="E29" s="27">
        <v>720293</v>
      </c>
      <c r="F29" s="27">
        <v>106063</v>
      </c>
      <c r="G29" s="27">
        <v>125199</v>
      </c>
      <c r="H29" s="27">
        <v>332</v>
      </c>
      <c r="I29" s="27">
        <v>0</v>
      </c>
      <c r="J29" s="27">
        <v>2412275</v>
      </c>
      <c r="K29" s="27">
        <v>7196</v>
      </c>
      <c r="L29" s="27">
        <v>8888279</v>
      </c>
      <c r="M29" s="27">
        <v>68133</v>
      </c>
      <c r="N29" s="27">
        <v>19853983</v>
      </c>
      <c r="O29" s="27">
        <v>0</v>
      </c>
      <c r="P29" s="27">
        <v>642</v>
      </c>
      <c r="Q29" s="27">
        <v>0</v>
      </c>
      <c r="R29" s="27">
        <v>3422</v>
      </c>
      <c r="S29" s="28">
        <f t="shared" si="0"/>
        <v>32185817</v>
      </c>
    </row>
    <row r="30" spans="1:19" ht="26" customHeight="1" thickBot="1">
      <c r="B30" s="4"/>
      <c r="C30" s="4"/>
      <c r="D30" s="22" t="s">
        <v>113</v>
      </c>
      <c r="E30" s="27">
        <v>392680972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8">
        <f t="shared" si="0"/>
        <v>392680972</v>
      </c>
    </row>
    <row r="31" spans="1:19" ht="26" customHeight="1" thickBot="1">
      <c r="B31" s="4"/>
      <c r="C31" s="4"/>
      <c r="D31" s="29" t="s">
        <v>29</v>
      </c>
      <c r="E31" s="30">
        <f t="shared" ref="E31:S31" si="1">SUM(E7:E30)</f>
        <v>745289938</v>
      </c>
      <c r="F31" s="30">
        <f t="shared" si="1"/>
        <v>25924471</v>
      </c>
      <c r="G31" s="30">
        <f t="shared" si="1"/>
        <v>132609220</v>
      </c>
      <c r="H31" s="30">
        <f t="shared" si="1"/>
        <v>27930943</v>
      </c>
      <c r="I31" s="30">
        <f t="shared" si="1"/>
        <v>16262320</v>
      </c>
      <c r="J31" s="30">
        <f t="shared" si="1"/>
        <v>58199381</v>
      </c>
      <c r="K31" s="30">
        <f t="shared" si="1"/>
        <v>111081696</v>
      </c>
      <c r="L31" s="30">
        <f t="shared" si="1"/>
        <v>89284852</v>
      </c>
      <c r="M31" s="30">
        <f t="shared" si="1"/>
        <v>88966452</v>
      </c>
      <c r="N31" s="30">
        <f t="shared" si="1"/>
        <v>59061888</v>
      </c>
      <c r="O31" s="30">
        <f t="shared" si="1"/>
        <v>27350284</v>
      </c>
      <c r="P31" s="30">
        <f t="shared" si="1"/>
        <v>1092474254</v>
      </c>
      <c r="Q31" s="30">
        <f t="shared" si="1"/>
        <v>74157115</v>
      </c>
      <c r="R31" s="30">
        <f t="shared" si="1"/>
        <v>46448042</v>
      </c>
      <c r="S31" s="31">
        <f t="shared" si="1"/>
        <v>2595040856</v>
      </c>
    </row>
    <row r="32" spans="1:19" ht="18" customHeight="1">
      <c r="B32" s="4"/>
      <c r="E32" s="12"/>
      <c r="F32" s="12"/>
      <c r="G32" s="12"/>
      <c r="H32" s="12"/>
      <c r="I32" s="12"/>
      <c r="J32" s="12"/>
      <c r="K32" s="12"/>
      <c r="L32" s="12"/>
      <c r="M32" s="4"/>
      <c r="N32" s="4"/>
      <c r="O32" s="4"/>
      <c r="P32" s="4"/>
      <c r="Q32" s="4"/>
      <c r="R32" s="4"/>
      <c r="S32" s="12"/>
    </row>
    <row r="33" spans="2:19" ht="18" customHeight="1">
      <c r="B33" s="4"/>
      <c r="C33" s="16" t="s">
        <v>8</v>
      </c>
      <c r="D33" s="4" t="s">
        <v>114</v>
      </c>
      <c r="E33" s="4"/>
      <c r="F33" s="12"/>
      <c r="G33" s="12"/>
      <c r="H33" s="12"/>
      <c r="I33" s="12"/>
      <c r="J33" s="12"/>
      <c r="K33" s="12"/>
      <c r="L33" s="12"/>
      <c r="M33" s="4"/>
      <c r="N33" s="4"/>
      <c r="O33" s="4"/>
      <c r="P33" s="4"/>
      <c r="Q33" s="4"/>
      <c r="R33" s="4"/>
      <c r="S33" s="12"/>
    </row>
    <row r="34" spans="2:19" ht="18" customHeight="1">
      <c r="B34" s="4"/>
      <c r="C34" s="16"/>
      <c r="D34" s="4"/>
      <c r="E34" s="4"/>
      <c r="F34" s="12"/>
      <c r="G34" s="12"/>
      <c r="H34" s="12"/>
      <c r="I34" s="12"/>
      <c r="J34" s="12"/>
      <c r="K34" s="12"/>
      <c r="L34" s="12"/>
      <c r="M34" s="4"/>
      <c r="N34" s="4"/>
      <c r="O34" s="4"/>
      <c r="P34" s="4"/>
      <c r="Q34" s="4"/>
      <c r="R34" s="4"/>
      <c r="S34" s="12"/>
    </row>
    <row r="35" spans="2:19" ht="18" customHeight="1">
      <c r="B35" s="4"/>
      <c r="C35" s="16"/>
      <c r="D35" s="4"/>
      <c r="E35" s="4"/>
      <c r="F35" s="12"/>
      <c r="G35" s="12"/>
      <c r="H35" s="12"/>
      <c r="I35" s="12"/>
      <c r="J35" s="12"/>
      <c r="K35" s="12"/>
      <c r="L35" s="12"/>
      <c r="M35" s="4"/>
      <c r="N35" s="4"/>
      <c r="O35" s="4"/>
      <c r="P35" s="4"/>
      <c r="Q35" s="4"/>
      <c r="R35" s="4"/>
      <c r="S35" s="12"/>
    </row>
    <row r="36" spans="2:19" ht="18" customHeight="1">
      <c r="B36" s="4"/>
      <c r="C36" s="16"/>
      <c r="D36" s="4"/>
      <c r="E36" s="4"/>
      <c r="F36" s="12"/>
      <c r="G36" s="12"/>
      <c r="H36" s="12"/>
      <c r="I36" s="12"/>
      <c r="J36" s="12"/>
      <c r="K36" s="12"/>
      <c r="L36" s="12"/>
      <c r="M36" s="4"/>
      <c r="N36" s="4"/>
      <c r="O36" s="4"/>
      <c r="P36" s="4"/>
      <c r="Q36" s="4"/>
      <c r="R36" s="4"/>
      <c r="S36" s="12"/>
    </row>
    <row r="37" spans="2:19" ht="18" customHeight="1">
      <c r="B37" s="4"/>
      <c r="C37" s="4"/>
      <c r="G37" s="32"/>
      <c r="H37" s="32"/>
      <c r="I37" s="32"/>
      <c r="J37" s="32"/>
      <c r="K37" s="32"/>
      <c r="L37" s="32"/>
      <c r="M37" s="32"/>
      <c r="N37" s="32"/>
      <c r="O37" s="32"/>
    </row>
    <row r="38" spans="2:19" ht="18" customHeight="1">
      <c r="B38" s="4"/>
      <c r="C38" s="4"/>
      <c r="G38" s="32"/>
      <c r="H38" s="32"/>
      <c r="I38" s="32"/>
      <c r="J38" s="32"/>
      <c r="K38" s="33" t="s">
        <v>115</v>
      </c>
      <c r="L38" s="32"/>
      <c r="M38" s="32"/>
      <c r="N38" s="32"/>
      <c r="O38" s="32"/>
    </row>
    <row r="39" spans="2:19">
      <c r="B39" s="4"/>
      <c r="C39" s="4"/>
      <c r="G39" s="32"/>
      <c r="H39" s="65" t="s">
        <v>97</v>
      </c>
      <c r="I39" s="61" t="s">
        <v>9</v>
      </c>
      <c r="J39" s="61"/>
      <c r="K39" s="61"/>
      <c r="L39" s="64" t="s">
        <v>135</v>
      </c>
      <c r="M39" s="63" t="s">
        <v>126</v>
      </c>
      <c r="N39" s="63"/>
      <c r="O39" s="34"/>
      <c r="P39" s="35"/>
    </row>
    <row r="40" spans="2:19">
      <c r="B40" s="4"/>
      <c r="G40" s="32"/>
      <c r="H40" s="65" t="s">
        <v>95</v>
      </c>
      <c r="I40" s="61" t="s">
        <v>12</v>
      </c>
      <c r="J40" s="61"/>
      <c r="K40" s="61"/>
      <c r="L40" s="65" t="s">
        <v>106</v>
      </c>
      <c r="M40" s="61" t="s">
        <v>20</v>
      </c>
      <c r="N40" s="61"/>
      <c r="O40" s="34"/>
      <c r="P40" s="35"/>
    </row>
    <row r="41" spans="2:19">
      <c r="B41" s="4"/>
      <c r="G41" s="32"/>
      <c r="H41" s="65" t="s">
        <v>98</v>
      </c>
      <c r="I41" s="61" t="s">
        <v>13</v>
      </c>
      <c r="J41" s="61"/>
      <c r="K41" s="61"/>
      <c r="L41" s="65" t="s">
        <v>107</v>
      </c>
      <c r="M41" s="61" t="s">
        <v>21</v>
      </c>
      <c r="N41" s="61"/>
      <c r="O41" s="34"/>
      <c r="P41" s="35"/>
    </row>
    <row r="42" spans="2:19">
      <c r="B42" s="4"/>
      <c r="G42" s="32"/>
      <c r="H42" s="65" t="s">
        <v>99</v>
      </c>
      <c r="I42" s="61" t="s">
        <v>14</v>
      </c>
      <c r="J42" s="61"/>
      <c r="K42" s="61"/>
      <c r="L42" s="65">
        <v>75</v>
      </c>
      <c r="M42" s="61" t="s">
        <v>128</v>
      </c>
      <c r="N42" s="61"/>
      <c r="O42" s="34"/>
      <c r="P42" s="35"/>
    </row>
    <row r="43" spans="2:19">
      <c r="B43" s="4"/>
      <c r="G43" s="32"/>
      <c r="H43" s="65" t="s">
        <v>100</v>
      </c>
      <c r="I43" s="61" t="s">
        <v>15</v>
      </c>
      <c r="J43" s="61"/>
      <c r="K43" s="61"/>
      <c r="L43" s="65" t="s">
        <v>108</v>
      </c>
      <c r="M43" s="61" t="s">
        <v>22</v>
      </c>
      <c r="N43" s="61"/>
      <c r="O43" s="34"/>
      <c r="P43" s="35"/>
    </row>
    <row r="44" spans="2:19">
      <c r="B44" s="4"/>
      <c r="G44" s="32"/>
      <c r="H44" s="65" t="s">
        <v>101</v>
      </c>
      <c r="I44" s="61" t="s">
        <v>16</v>
      </c>
      <c r="J44" s="61"/>
      <c r="K44" s="61"/>
      <c r="L44" s="65" t="s">
        <v>109</v>
      </c>
      <c r="M44" s="61" t="s">
        <v>23</v>
      </c>
      <c r="N44" s="61"/>
      <c r="O44" s="34"/>
      <c r="P44" s="35"/>
    </row>
    <row r="45" spans="2:19">
      <c r="B45" s="4"/>
      <c r="G45" s="32"/>
      <c r="H45" s="65" t="s">
        <v>102</v>
      </c>
      <c r="I45" s="61" t="s">
        <v>17</v>
      </c>
      <c r="J45" s="61"/>
      <c r="K45" s="61"/>
      <c r="L45" s="65" t="s">
        <v>110</v>
      </c>
      <c r="M45" s="61" t="s">
        <v>116</v>
      </c>
      <c r="N45" s="61"/>
      <c r="O45" s="34"/>
      <c r="P45" s="35"/>
    </row>
    <row r="46" spans="2:19">
      <c r="B46" s="4"/>
      <c r="G46" s="32"/>
      <c r="H46" s="65" t="s">
        <v>103</v>
      </c>
      <c r="I46" s="61" t="s">
        <v>18</v>
      </c>
      <c r="J46" s="61"/>
      <c r="K46" s="61"/>
      <c r="L46" s="65" t="s">
        <v>111</v>
      </c>
      <c r="M46" s="61" t="s">
        <v>24</v>
      </c>
      <c r="N46" s="61"/>
      <c r="O46" s="34"/>
      <c r="P46" s="35"/>
    </row>
    <row r="47" spans="2:19">
      <c r="B47" s="4"/>
      <c r="G47" s="32"/>
      <c r="H47" s="65" t="s">
        <v>104</v>
      </c>
      <c r="I47" s="61" t="s">
        <v>19</v>
      </c>
      <c r="J47" s="61"/>
      <c r="K47" s="61"/>
      <c r="L47" s="65">
        <v>81</v>
      </c>
      <c r="M47" s="61" t="s">
        <v>127</v>
      </c>
      <c r="N47" s="61"/>
      <c r="O47" s="34"/>
      <c r="P47" s="35"/>
    </row>
    <row r="48" spans="2:19">
      <c r="B48" s="4"/>
      <c r="G48" s="32"/>
      <c r="H48" s="65">
        <v>63</v>
      </c>
      <c r="I48" s="61" t="s">
        <v>120</v>
      </c>
      <c r="J48" s="61"/>
      <c r="K48" s="61"/>
      <c r="L48" s="65" t="s">
        <v>112</v>
      </c>
      <c r="M48" s="61" t="s">
        <v>25</v>
      </c>
      <c r="N48" s="61"/>
      <c r="O48" s="34"/>
      <c r="P48" s="35"/>
    </row>
    <row r="49" spans="2:16">
      <c r="B49" s="4"/>
      <c r="G49" s="32"/>
      <c r="H49" s="65">
        <v>64</v>
      </c>
      <c r="I49" s="61" t="s">
        <v>121</v>
      </c>
      <c r="J49" s="61"/>
      <c r="K49" s="61"/>
      <c r="L49" s="65" t="s">
        <v>113</v>
      </c>
      <c r="M49" s="61" t="s">
        <v>26</v>
      </c>
      <c r="N49" s="61"/>
      <c r="O49" s="34"/>
      <c r="P49" s="35"/>
    </row>
    <row r="50" spans="2:16">
      <c r="B50" s="4"/>
      <c r="G50" s="32"/>
      <c r="H50" s="65" t="s">
        <v>105</v>
      </c>
      <c r="I50" s="61" t="s">
        <v>122</v>
      </c>
      <c r="J50" s="34"/>
      <c r="K50" s="34"/>
      <c r="P50" s="35"/>
    </row>
    <row r="51" spans="2:16">
      <c r="B51" s="4"/>
      <c r="G51" s="32"/>
      <c r="H51" s="32"/>
      <c r="I51" s="32"/>
      <c r="J51" s="32"/>
      <c r="K51" s="32"/>
      <c r="L51" s="32"/>
      <c r="M51" s="32"/>
      <c r="N51" s="36"/>
      <c r="O51" s="36"/>
    </row>
    <row r="52" spans="2:16">
      <c r="B52" s="4"/>
    </row>
    <row r="53" spans="2:16">
      <c r="B53" s="4"/>
    </row>
    <row r="54" spans="2:16">
      <c r="B54" s="4"/>
    </row>
    <row r="55" spans="2:16">
      <c r="B55" s="4"/>
    </row>
    <row r="56" spans="2:16">
      <c r="B56" s="4"/>
    </row>
    <row r="57" spans="2:16">
      <c r="B57" s="4"/>
    </row>
    <row r="58" spans="2:16">
      <c r="B58" s="4"/>
    </row>
    <row r="59" spans="2:16">
      <c r="B59" s="4"/>
    </row>
    <row r="60" spans="2:16">
      <c r="B60" s="4"/>
    </row>
    <row r="61" spans="2:16">
      <c r="B61" s="4"/>
    </row>
    <row r="62" spans="2:16">
      <c r="B62" s="4"/>
    </row>
    <row r="63" spans="2:16">
      <c r="B63" s="4"/>
    </row>
    <row r="64" spans="2:16">
      <c r="B64" s="4"/>
    </row>
    <row r="65" spans="2:2">
      <c r="B65" s="4"/>
    </row>
  </sheetData>
  <phoneticPr fontId="0" type="noConversion"/>
  <pageMargins left="0.56000000000000005" right="0.45" top="0.52" bottom="0.6" header="0.57999999999999996" footer="0.5"/>
  <pageSetup scale="49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Revenue by Object</vt:lpstr>
      <vt:lpstr>Function by Object</vt:lpstr>
      <vt:lpstr>Revenue by Function</vt:lpstr>
    </vt:vector>
  </TitlesOfParts>
  <Company>SUNY @ StonyBrook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Office</dc:creator>
  <cp:lastModifiedBy>Communications Office</cp:lastModifiedBy>
  <cp:lastPrinted>2016-02-17T14:02:22Z</cp:lastPrinted>
  <dcterms:created xsi:type="dcterms:W3CDTF">1996-12-06T18:04:20Z</dcterms:created>
  <dcterms:modified xsi:type="dcterms:W3CDTF">2016-03-29T17:15:22Z</dcterms:modified>
</cp:coreProperties>
</file>